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abhakar\Tender\O&amp;M 21062025\FLOAT\"/>
    </mc:Choice>
  </mc:AlternateContent>
  <bookViews>
    <workbookView xWindow="-120" yWindow="-120" windowWidth="20736" windowHeight="11040"/>
  </bookViews>
  <sheets>
    <sheet name="SOR" sheetId="12" r:id="rId1"/>
  </sheets>
  <definedNames>
    <definedName name="_xlnm._FilterDatabase" localSheetId="0" hidden="1">SOR!$A$47:$F$148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2" l="1"/>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5" i="12"/>
  <c r="E144" i="12" l="1"/>
  <c r="F145" i="12"/>
  <c r="F146" i="12" s="1"/>
  <c r="F147" i="12" s="1"/>
  <c r="E146" i="12" l="1"/>
  <c r="E147" i="12" s="1"/>
</calcChain>
</file>

<file path=xl/sharedStrings.xml><?xml version="1.0" encoding="utf-8"?>
<sst xmlns="http://schemas.openxmlformats.org/spreadsheetml/2006/main" count="280" uniqueCount="176">
  <si>
    <t xml:space="preserve">S.No. </t>
  </si>
  <si>
    <t xml:space="preserve">Consumables </t>
  </si>
  <si>
    <t xml:space="preserve">UOM </t>
  </si>
  <si>
    <t xml:space="preserve">Unit Rate  </t>
  </si>
  <si>
    <t xml:space="preserve">Nos. </t>
  </si>
  <si>
    <t>Nos</t>
  </si>
  <si>
    <t>MDPE Coupler 20 mm</t>
  </si>
  <si>
    <t>MDPE Coupler 32 mm</t>
  </si>
  <si>
    <t>MDPE Coupler 63 mm</t>
  </si>
  <si>
    <t>MDPE Coupler 90 mm</t>
  </si>
  <si>
    <t>MDPE Coupler 125 mm</t>
  </si>
  <si>
    <t>MDPE TEE 20 mm</t>
  </si>
  <si>
    <t>MDPE TEE 32 mm</t>
  </si>
  <si>
    <t>MDPE TEE 63 mm</t>
  </si>
  <si>
    <t>MDPE TEE 90 mm</t>
  </si>
  <si>
    <t>MDPE TEE 125 mm</t>
  </si>
  <si>
    <t>MDPE END Cap 20 mm</t>
  </si>
  <si>
    <t>MDPE END Cap 32 mm</t>
  </si>
  <si>
    <t>MDPE END Cap 63 mm</t>
  </si>
  <si>
    <t>MDPE END Cap 90 mm</t>
  </si>
  <si>
    <t>MDPE END Cap 125 mm</t>
  </si>
  <si>
    <t>MDPE ELBOW (90) 32 mm</t>
  </si>
  <si>
    <t>MDPE ELBOW (90) 63 mm</t>
  </si>
  <si>
    <t>MDPE ELBOW (90) 90 mm</t>
  </si>
  <si>
    <t>MDPE ELBOW (90) 125 mm</t>
  </si>
  <si>
    <t>MDPE SADDLE 32*20 mm</t>
  </si>
  <si>
    <t>MDPE SADDLE 63*20 mm</t>
  </si>
  <si>
    <t>MDPE SADDLE 63*32 mm</t>
  </si>
  <si>
    <t>MDPE SADDLE 90*20 mm</t>
  </si>
  <si>
    <t>MDPE SADDLE 90*32 mm</t>
  </si>
  <si>
    <t>MDPE SADDLE 90*63 mm</t>
  </si>
  <si>
    <t>MDPE SADDLE 125*32 mm</t>
  </si>
  <si>
    <t>MDPE SADDLE 125*63 mm</t>
  </si>
  <si>
    <t>TF 20 mm 1/2"</t>
  </si>
  <si>
    <t>TF 32 mm 3/4"</t>
  </si>
  <si>
    <t>TF 32 mm 1"</t>
  </si>
  <si>
    <t>MDPE REDUSER 32*20 mm</t>
  </si>
  <si>
    <t>MDPE REDUSER 63*32 mm</t>
  </si>
  <si>
    <t>MDPE REDUSER 90*63 mm</t>
  </si>
  <si>
    <t>MDPE REDUSER 125*63 mm</t>
  </si>
  <si>
    <t>MDPE REDUSER 125*90 mm</t>
  </si>
  <si>
    <t>MDPE VALVE 32 mm</t>
  </si>
  <si>
    <t>MDPE VALVE 63 mm</t>
  </si>
  <si>
    <t>MDPE VALVE 90 mm</t>
  </si>
  <si>
    <t>MDPE VALVE 125 mm</t>
  </si>
  <si>
    <t>MDPE ELBOW (45) 63 mm</t>
  </si>
  <si>
    <t>MDPE ELBOW (45) 90 mm</t>
  </si>
  <si>
    <t>MDPE ELBOW (45) 125 mm</t>
  </si>
  <si>
    <t>Reinforcement Steel: Supply and Fbrication and fixing in position HYSD steel reinforcemnt /TMT grade Fe-415 conforming to ISI 786-1985 at all level and positions including the cost of transport, straightening, cuting, bending, cranking, binding, welding, provision of necessary chairs and Spacers. Preparation of bar bending schedule and getting the same approved by EIC etc. complete as per drawing and specifications and including cost of binding wire, labour etc as per the scope of work. The chairs and spacers bars provided will not be measured for payment.</t>
  </si>
  <si>
    <t>Restoration of road surface by providing 25mm thick Bitumen carpeting over 50mm thick BM. The surface shall be prepared by putting soiling etc and compacted to received BM and BC. The restoration shall be done to the full satisfaction of local authority. The area shall be measured (width of trench x length) for payment.</t>
  </si>
  <si>
    <t>Sqm</t>
  </si>
  <si>
    <t>No.s</t>
  </si>
  <si>
    <t>Shifting of all type of service regulator from existing location to new location with required fittings, tools and tackles.</t>
  </si>
  <si>
    <t xml:space="preserve">Fabrication of heavy duty valve Chamber Cover (new) of existing valve chambers of all sizes with M25 Grade RCC. The drawings of the covers shall be providing based on-site requirement. Item includes supply and placing cover at site after removing existing one. The price shall be for complete chamber which may contain more than one cover.  </t>
  </si>
  <si>
    <t>Mtr</t>
  </si>
  <si>
    <t>Supply of Un-Skilled Manpower as and when required basis. The rate shall be for 8 hrs. duty basis.</t>
  </si>
  <si>
    <t>Man Days</t>
  </si>
  <si>
    <t>RCC  Markers (Supply and Installation)</t>
  </si>
  <si>
    <t>Plate marker (Supply and Installation)</t>
  </si>
  <si>
    <t>Steel Pole Markers (Supply and Installation)</t>
  </si>
  <si>
    <t>RCC Markers (Painting and Stenciling )</t>
  </si>
  <si>
    <t>Steel Pole Markers (Painting and Stenciling )</t>
  </si>
  <si>
    <t>GI Pipes ½ / ¾, / 1’ (Painting and Stenciling )</t>
  </si>
  <si>
    <t>Valve Chambers (Painting and Stenciling )</t>
  </si>
  <si>
    <t>Box Type MRS/DRS (Painting and Stenciling )</t>
  </si>
  <si>
    <t>Wall Mounted MRS (Painting and Stenciling )</t>
  </si>
  <si>
    <t>Chain link Fencing (Painting and Stenciling )</t>
  </si>
  <si>
    <t>MS Pipe of 4”/6”/8’ (Painting and Stenciling )</t>
  </si>
  <si>
    <t>Finding &amp; Repairing MDPE Pipeline damages (Without Excavation, Backfilling &amp; Restoration) in Gasified Area / Non-Gasified Area</t>
  </si>
  <si>
    <t>20 -32mm MDPE Pipeline</t>
  </si>
  <si>
    <t>63 -90mm MDPE Pipeline</t>
  </si>
  <si>
    <t>125 mm MDPE Pipeline</t>
  </si>
  <si>
    <t>Finding &amp; Repairing MDPE Pipeline damages (With Excavation, Backfilling &amp; Restoration) in Gasified Area / Non-Gasified Area</t>
  </si>
  <si>
    <t>63 -90 mm MDPE Pipeline</t>
  </si>
  <si>
    <t>MDPE pipeline laying in all type of surface, using any laying methodology(Excluding HDD); Clear cover to pipeline min 1.0 mtr.</t>
  </si>
  <si>
    <t>20 mm - 32 mm MDPE Pipeline</t>
  </si>
  <si>
    <t>Meters</t>
  </si>
  <si>
    <t>63 mm MDPE Pipeline</t>
  </si>
  <si>
    <t>90 mm MDPE Pipeline</t>
  </si>
  <si>
    <t>MDPE Pipeline laying with trenchless method - HDD / Boaring Method without Casing in all type of soil including Murom / hard rock etc.</t>
  </si>
  <si>
    <t>63 mm - 90 mm MDPE Pipeline</t>
  </si>
  <si>
    <t>Painting and Stenciling of Markers/DRS/MRS/Fencing/Pipeline with sanding, Touchup Putty wherever required, Painting one coat primer, Surface &amp; Two coats Spray Paint Epoxy or Duco.</t>
  </si>
  <si>
    <t>Supply and Installation of New Pipeline Markers</t>
  </si>
  <si>
    <t>Repairing &amp; Reinstallation of Pipeline Markers</t>
  </si>
  <si>
    <t>RCC  Markers including grouting with 1:2:4 cement concrete.30x30x40cm.</t>
  </si>
  <si>
    <t>Steel Pole Markers including grouting with 1:2:4 cement concrete 45x45x60CM</t>
  </si>
  <si>
    <t>Excavation and Restoration of Pits/Trenches</t>
  </si>
  <si>
    <t>Restoration of concrete surface by providing RCC M25 grade with 20 mm and downgrade crushed stone agreegate as per design. Item includes all material, Manpower, shuttering , curing etc. complete. The steel to be used shall be paid extra as per the below SOR (10.2) rate.</t>
  </si>
  <si>
    <t>Cu. Meters</t>
  </si>
  <si>
    <t>MT</t>
  </si>
  <si>
    <t>Providing PCC 1:4:8 for restoration or any other purpose including shuttering, compaction and curing etc. complete,</t>
  </si>
  <si>
    <t>Cu.Meters</t>
  </si>
  <si>
    <t>Fabrication &amp; Erection of New Valve Chamber along with heavy duty RCC cover of required size and as per drg with all material, manpower etc but cost of valve is not included.</t>
  </si>
  <si>
    <t xml:space="preserve">RCC valve Chamber Size :  
1 m (L) X 1 m (W) X1.5 m (D) </t>
  </si>
  <si>
    <t xml:space="preserve"> Supply and installtion of GI Sleeve with (1",2.5",3",4") with construction  of pedestal </t>
  </si>
  <si>
    <t>Months</t>
  </si>
  <si>
    <t>Hiring of Earth Moving Equipment (JCB)</t>
  </si>
  <si>
    <t>Hiring of Hydra / Crane</t>
  </si>
  <si>
    <t>Hiring of RCC / Rock Breakers</t>
  </si>
  <si>
    <t>Hiring of Tractor Mounted Air Compressor</t>
  </si>
  <si>
    <t>Hiring of Generator set (Diesel / Petrol - 30 KVA)</t>
  </si>
  <si>
    <t>3 Hour</t>
  </si>
  <si>
    <t xml:space="preserve">Nos. of service lines up to T.F (Row Houses , Appartment T.F, I&amp;C-T.F)-MDPE section </t>
  </si>
  <si>
    <t>EA</t>
  </si>
  <si>
    <t>MDPE Network (All Dia.)</t>
  </si>
  <si>
    <t>M</t>
  </si>
  <si>
    <t>Testing &amp; repair of online Riser from Regulator Isolation Valve (RIV or IV-1) to Meter Isolation Valve (MIV or IV-2)</t>
  </si>
  <si>
    <t>Testing &amp; repair from Meter Isolation Valve (MIV or IV-2) up to Appliance.</t>
  </si>
  <si>
    <t>Testing of MDPE Pipeline (All Diameter)</t>
  </si>
  <si>
    <t>Testing of GI Pipeline (All Diameter)</t>
  </si>
  <si>
    <r>
      <t xml:space="preserve">The brief Scope includes providing all resources i.e. site personals, leak test/ measuring instruments, PPEs and machinery with fuel, driver/operator, transportation with all tools, spares &amp; consumable (including squeezers etc.) required for identification of gas leakages, testing of TF joints/ points, isolation valves etc. before regulator, preliminary by using best </t>
    </r>
    <r>
      <rPr>
        <b/>
        <sz val="11"/>
        <color theme="1"/>
        <rFont val="Times New Roman"/>
        <family val="1"/>
      </rPr>
      <t>Gas leak detection equipments.                                                                                                       Note:- Gas leak detection equipments like laser based Remote Methane leak detector (RMLD) and Infrared based leak detector in scope of Client</t>
    </r>
  </si>
  <si>
    <t>Supply, installation, testing, commissioning &amp; maintenance work of the complete earthing protection system, earth electrodes/ pit, earth main ring, earthing of equipments, field instruments, process equipments and pipes/ flanges including all associated civil work with all material and labour as per specification and drawings approved by the company.</t>
  </si>
  <si>
    <t xml:space="preserve">Earth Pits- GI PIPE Electrode with 6 mm thick chequered plate cover </t>
  </si>
  <si>
    <t>Earth Pits- Copper plate Electrode with 6 mm thick chequered plate cover</t>
  </si>
  <si>
    <t>GI Strip (25X3) mm</t>
  </si>
  <si>
    <t>Copper Strip (25X3) mm</t>
  </si>
  <si>
    <t>GI Wire, wire rope and all balance earthing material including copper strip (50 mm x 2 mm thick) jumper for flanges etc. as per the specification.</t>
  </si>
  <si>
    <t>Lot</t>
  </si>
  <si>
    <t>Advanced Maintenance Free environment friendly Earthing system consisting of 1 no. of 3mtr  length, 25 mm dia UL certified earth electrode made of high tensile low carbon steel circular rods, molecularly bonded copper on outer surface (minimum copper bonding thickness-250 microns) with GI/Cu terminals to connect incoming strips, Chamber etc including Ground enhancing chemical backfill  compound for earthpit, it doesnot attack the soil or corrode the metal electrodes ,complete in all respect (Environment freindly backfill compound duly certified as per ANSI/NSF standard 60/Toxic content certificate as safe for use near potable ground water resources.</t>
  </si>
  <si>
    <t>Repair of Chamber of existing Earthing Pit.</t>
  </si>
  <si>
    <t>Cub.mtr</t>
  </si>
  <si>
    <t>Earthing Resistivity Testing with her Report.</t>
  </si>
  <si>
    <t>Making hole for GI/copper piping, Core cutting in RCC, Brick wall, Granite etc of required dia and depth for providing GI piping/ MDPE piping etc  with all necessary machine and Manpower etc complete.</t>
  </si>
  <si>
    <t>upto 50mm dia with all depth in RCC,BW, slab, chajja etc</t>
  </si>
  <si>
    <t>Above 50mm dia with all depth in RCC slab, chajja BW etc</t>
  </si>
  <si>
    <t>In kitchen slab upto 25mm dia in granite, Marbel, RCC etc</t>
  </si>
  <si>
    <t xml:space="preserve">Jointing, Flushing, Testing &amp; Nitrogen Purging, testing and commissioning of PE network. This item includes flushing the PE network (already Laid)with compressed air. Testing the network by holding pressure of 7 bar for 24 hrs. If there is drop in pressure, contractor is required to identify the leakage points and repair and make report. The cost of repairing is to be included in the item. Filling the PE network with Nitrogen (99% purity) holding the pressure up to 2 BAR for period of 4 hrs. </t>
  </si>
  <si>
    <t>32mm</t>
  </si>
  <si>
    <t>meters</t>
  </si>
  <si>
    <t>63mm</t>
  </si>
  <si>
    <t>90mm</t>
  </si>
  <si>
    <t>125mm</t>
  </si>
  <si>
    <t>Supply &amp; Installation, Testing &amp; Commissioning of C class  GI pipes of approved make with painting/powder coated. This item shall be mostly used to take PNG connection from existing GI infra, however in case piping to be done to new house/building shall be done with same rate. Item includes all GI fittings of approved make, clamps,  petzel and all tools , tackles , manpower complete.</t>
  </si>
  <si>
    <t xml:space="preserve">1/2 Inch </t>
  </si>
  <si>
    <t xml:space="preserve">3/4 Inch </t>
  </si>
  <si>
    <t>1 Inch</t>
  </si>
  <si>
    <t>Domestic PNG connection</t>
  </si>
  <si>
    <t>Providing, Fixing and Testing 12mm dia and 0.6mm thick copper pipe which shall be connected to meter and appliance valve for PNG customer. Item include clamping of the pipe to wall, brazing, bending of the pipe with proper bending die etc. complete,</t>
  </si>
  <si>
    <t>Fixing of Meter with or without  regulator for PNG consumers with all necessary fitting and fixture required. Meter and regulators are Free issue material.</t>
  </si>
  <si>
    <t>Providing &amp; fixing Appliance valves 1/2" for domestic PNG connection  of approved make</t>
  </si>
  <si>
    <t>Providing &amp; Fixing Isolation valve for Domestic / Commercial PNG connection of approved make</t>
  </si>
  <si>
    <t>Isolation Ball Valve 1/2" max. 6bar (g)</t>
  </si>
  <si>
    <t>Isolation Ball Valve 3/4" max. 6bar (g)</t>
  </si>
  <si>
    <t>Isolation Ball Valve 1" max. 6bar (g)</t>
  </si>
  <si>
    <t xml:space="preserve">Conversion </t>
  </si>
  <si>
    <t xml:space="preserve">Conversion to start the supply to customer with changing the LPG stove nozzles of all make. The jobs needs to be done by skill person with all tools and tackles. The surksha hose needs to be changed as per requirement. If surksha hose is required to be changed than payment of same shall be paid through separate item in SOR. The item includes filling the conversion form and taking signature of the customer after taking initial reading of the meter etc. The rate quoted by the party shall be applicable for north Goa and Ponda and shall be inclusive of all material , manpower as well as transportation etc </t>
  </si>
  <si>
    <t xml:space="preserve">Supply of Suraksha hose confirming to IS 9573 Type-4 with clamps and nozzles - For conversion to PNG upto 1.5 meters. </t>
  </si>
  <si>
    <t xml:space="preserve">Providing 2 Nos of Two Wheeler for O&amp;M various activities (Domestic / Industrial / Commercial) of O&amp;M Office Ponda &amp; Panjim at North Goa GA as per the order given by EIC. With VTS </t>
  </si>
  <si>
    <t>Conveyance Allowance (Per Two Wheeler Approx 2500 Km/Month.)</t>
  </si>
  <si>
    <t>Per KM</t>
  </si>
  <si>
    <t>Minimum Inventory, Tools and Tackles</t>
  </si>
  <si>
    <t>Installation of New /Replacement of all type of service regulator with required fittings, tools and tackles etc. Regulator is free issue material and remaining all material / fittings/manpower etc is in scope of this item.</t>
  </si>
  <si>
    <t>Supply of Nitorgen Cylinder (7 M3)</t>
  </si>
  <si>
    <r>
      <t xml:space="preserve">Minimum Inventory, Tools and Tackles to be maintained for O&amp;M office under </t>
    </r>
    <r>
      <rPr>
        <b/>
        <sz val="12"/>
        <color rgb="FF000000"/>
        <rFont val="Times New Roman"/>
        <family val="1"/>
      </rPr>
      <t>North Goa GA</t>
    </r>
    <r>
      <rPr>
        <sz val="12"/>
        <color rgb="FF000000"/>
        <rFont val="Times New Roman"/>
        <family val="1"/>
      </rPr>
      <t xml:space="preserve"> (List of Minimum Inventory to be maintained by Contractor at any point of time at O&amp;M office during the contract period.)</t>
    </r>
  </si>
  <si>
    <t>Providing Services for Operation and Maintenance under GA : G- Shift - 1 (HS), Shift - 6(S) + 3(SS) + 6(US)
Minimum wages as fixed by Central Govt./State whichever is higher. The above resource deployment shall constitute one unit but can be deployed at more than one location.Bidder need not quote for this SOR item and is fixed per month. This amount is calculated after considering the following componets: Minimum Wage Rate / Day as on 01.04.2024 Total per month-for 26 Days ; PF along with administration charge (13.00)% (Limited to Rs.15000/- monthly salary) ESIC or EC policy+Floater Medical policy @ 3.25% of limit Rs. 21000 Reliever charges @ 1/6 of sum of above (only for the resource deployed in round the clock shifts and not for General shift), as services are required round the clock Over heads Please refer to the SOW discription of tender.</t>
  </si>
  <si>
    <t>GOA NATURAL GAS PVT. LTD.</t>
  </si>
  <si>
    <t>SCHEDULE OF RATES [SOR]</t>
  </si>
  <si>
    <t>HIRING OF CONTRACT SERVICES FOR OPERATION &amp; MAINTENANCE (O&amp;M) ACTIVITIES OF CGD NETWORK AND DOMESTIC/ INDUSTRIAL CUSTOMER BILLING SERVICES FOR GOA NATURAL GAS PVT LTD, PONDA &amp; NORTH GOA FOR A PERIOD OF TWO YEARS</t>
  </si>
  <si>
    <t>Total Amount [Inclusive of GST]</t>
  </si>
  <si>
    <t>Total Rate</t>
  </si>
  <si>
    <t xml:space="preserve">Note </t>
  </si>
  <si>
    <t>Basic Amount(Excluding GST)</t>
  </si>
  <si>
    <t>Bidder to  quote full quantities. Bidder quoted with part quantities of shall be liable for rejection.</t>
  </si>
  <si>
    <t>Quoted price shall be inclusive of all taxes and duties except GST.</t>
  </si>
  <si>
    <t>Bidder shall quote prices in given format of Schedule of Rates and shall not modify the format in any form.</t>
  </si>
  <si>
    <t>Bidder to clearly indicate 'Quoted' against each Sr. No. in the price column in the un-priced Schedule of Rates and submit the same in the un-priced part of the bid.</t>
  </si>
  <si>
    <t xml:space="preserve">Authorized signatory of Bidder: </t>
  </si>
  <si>
    <t xml:space="preserve">Place: </t>
  </si>
  <si>
    <t>Seal of Bidder:</t>
  </si>
  <si>
    <t>Date:</t>
  </si>
  <si>
    <t>Evaluatiion shall be done on overall L1 Basis &amp; tender is not  splitable</t>
  </si>
  <si>
    <t>Qty</t>
  </si>
  <si>
    <t xml:space="preserve">Providing Manpower Services for O&amp;M (Domestic / Industrial / Commercial CNG) at North Goa GA </t>
  </si>
  <si>
    <t>Negative values shall not be considered, and minimum wages must be maintained as per labour laws under Sr. No. 73.</t>
  </si>
  <si>
    <t xml:space="preserve">%AGE of GST on Basic Amount </t>
  </si>
  <si>
    <t>Amount of GST on Basic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</si>
</sst>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quot;Rs.&quot;\ #,##0.00"/>
  </numFmts>
  <fonts count="18" x14ac:knownFonts="1">
    <font>
      <sz val="11"/>
      <color theme="1"/>
      <name val="Calibri"/>
      <family val="2"/>
      <scheme val="minor"/>
    </font>
    <font>
      <sz val="10"/>
      <name val="Arial"/>
      <family val="2"/>
    </font>
    <font>
      <sz val="11"/>
      <color theme="1"/>
      <name val="Calibri"/>
      <family val="2"/>
      <scheme val="minor"/>
    </font>
    <font>
      <sz val="11"/>
      <name val="Calibri"/>
      <family val="2"/>
    </font>
    <font>
      <sz val="1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u/>
      <sz val="11"/>
      <color theme="10"/>
      <name val="Calibri"/>
      <family val="2"/>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sz val="11"/>
      <color rgb="FF000000"/>
      <name val="Times New Roman"/>
      <family val="1"/>
    </font>
    <font>
      <b/>
      <sz val="10"/>
      <color rgb="FF000000"/>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43" fontId="2"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cellStyleXfs>
  <cellXfs count="50">
    <xf numFmtId="0" fontId="0" fillId="0" borderId="0" xfId="0"/>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4" fillId="0" borderId="1" xfId="5" applyFont="1" applyBorder="1" applyAlignment="1">
      <alignment vertical="center" wrapText="1"/>
    </xf>
    <xf numFmtId="164" fontId="14" fillId="0" borderId="1" xfId="5" applyNumberFormat="1" applyFont="1" applyBorder="1" applyAlignment="1">
      <alignment horizontal="center" vertical="center" wrapText="1"/>
    </xf>
    <xf numFmtId="0" fontId="14" fillId="0" borderId="1" xfId="5" applyFont="1" applyBorder="1" applyAlignment="1">
      <alignment horizontal="center" vertical="center" wrapText="1"/>
    </xf>
    <xf numFmtId="0" fontId="14" fillId="0" borderId="1" xfId="5" applyFont="1" applyBorder="1" applyAlignment="1">
      <alignment horizontal="left"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5" applyFont="1" applyBorder="1" applyAlignment="1">
      <alignment horizontal="left" vertical="center" wrapText="1"/>
    </xf>
    <xf numFmtId="0" fontId="10" fillId="0" borderId="1" xfId="0" applyFont="1" applyBorder="1" applyAlignment="1">
      <alignment horizontal="left" vertical="top" wrapText="1"/>
    </xf>
    <xf numFmtId="0" fontId="15" fillId="0" borderId="1" xfId="0" applyFont="1" applyBorder="1" applyAlignment="1">
      <alignment horizontal="left" vertical="top" wrapText="1"/>
    </xf>
    <xf numFmtId="0" fontId="0" fillId="0" borderId="0" xfId="0" applyAlignment="1">
      <alignment horizontal="left"/>
    </xf>
    <xf numFmtId="43" fontId="0" fillId="0" borderId="0" xfId="2" applyFont="1"/>
    <xf numFmtId="43" fontId="6" fillId="2" borderId="1" xfId="2" applyFont="1" applyFill="1" applyBorder="1" applyAlignment="1">
      <alignment horizontal="center" vertical="center" wrapText="1"/>
    </xf>
    <xf numFmtId="43" fontId="7" fillId="2" borderId="1" xfId="2" applyFont="1" applyFill="1" applyBorder="1" applyAlignment="1">
      <alignment horizontal="center" vertical="center" shrinkToFit="1"/>
    </xf>
    <xf numFmtId="43" fontId="5" fillId="2" borderId="1" xfId="2" applyFont="1" applyFill="1" applyBorder="1" applyAlignment="1">
      <alignment horizontal="center" vertical="center"/>
    </xf>
    <xf numFmtId="0" fontId="13" fillId="0" borderId="1" xfId="5"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0" fillId="0" borderId="1" xfId="0" applyBorder="1" applyAlignment="1">
      <alignment horizontal="left"/>
    </xf>
    <xf numFmtId="43" fontId="0" fillId="0" borderId="1" xfId="2" applyFont="1" applyBorder="1"/>
    <xf numFmtId="1" fontId="15" fillId="0" borderId="1" xfId="0" applyNumberFormat="1" applyFont="1" applyBorder="1" applyAlignment="1" applyProtection="1">
      <alignment horizontal="center" vertical="center" wrapText="1" shrinkToFit="1"/>
      <protection locked="0"/>
    </xf>
    <xf numFmtId="0" fontId="17"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6" fillId="0" borderId="1" xfId="0" applyFont="1" applyBorder="1" applyAlignment="1">
      <alignment horizontal="center" vertical="center" wrapText="1"/>
    </xf>
    <xf numFmtId="43" fontId="0" fillId="0" borderId="1" xfId="2" applyFont="1" applyBorder="1" applyAlignment="1">
      <alignment horizontal="center"/>
    </xf>
    <xf numFmtId="9" fontId="0" fillId="0" borderId="1" xfId="2" applyNumberFormat="1" applyFont="1" applyBorder="1" applyAlignment="1">
      <alignment horizontal="right"/>
    </xf>
    <xf numFmtId="43" fontId="0" fillId="0" borderId="1" xfId="2" applyFont="1" applyBorder="1" applyAlignment="1">
      <alignment horizontal="right"/>
    </xf>
    <xf numFmtId="0" fontId="16" fillId="0" borderId="1" xfId="0" applyFont="1" applyBorder="1" applyAlignment="1">
      <alignment horizontal="righ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left" wrapText="1"/>
    </xf>
  </cellXfs>
  <cellStyles count="10">
    <cellStyle name="Comma" xfId="2" builtinId="3"/>
    <cellStyle name="Hyperlink 2 2" xfId="4"/>
    <cellStyle name="Normal" xfId="0" builtinId="0"/>
    <cellStyle name="Normal 2" xfId="5"/>
    <cellStyle name="Normal 2 2 2" xfId="1"/>
    <cellStyle name="Normal 4 2" xfId="3"/>
    <cellStyle name="Normal 4 2 2"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tabSelected="1" workbookViewId="0">
      <pane ySplit="4" topLeftCell="A142" activePane="bottomLeft" state="frozen"/>
      <selection pane="bottomLeft" activeCell="F143" sqref="F143"/>
    </sheetView>
  </sheetViews>
  <sheetFormatPr defaultRowHeight="14.4" x14ac:dyDescent="0.3"/>
  <cols>
    <col min="2" max="2" width="49.6640625" style="25" customWidth="1"/>
    <col min="3" max="3" width="8.44140625" bestFit="1" customWidth="1"/>
    <col min="4" max="4" width="15.33203125" customWidth="1"/>
    <col min="5" max="5" width="13.44140625" style="26" bestFit="1" customWidth="1"/>
    <col min="6" max="6" width="16.33203125" style="26" bestFit="1" customWidth="1"/>
    <col min="7" max="7" width="40" customWidth="1"/>
  </cols>
  <sheetData>
    <row r="1" spans="1:6" x14ac:dyDescent="0.3">
      <c r="A1" s="41" t="s">
        <v>155</v>
      </c>
      <c r="B1" s="41"/>
      <c r="C1" s="41"/>
      <c r="D1" s="41"/>
      <c r="E1" s="41"/>
      <c r="F1" s="41"/>
    </row>
    <row r="2" spans="1:6" x14ac:dyDescent="0.3">
      <c r="A2" s="41" t="s">
        <v>156</v>
      </c>
      <c r="B2" s="41"/>
      <c r="C2" s="41"/>
      <c r="D2" s="41"/>
      <c r="E2" s="41"/>
      <c r="F2" s="41"/>
    </row>
    <row r="3" spans="1:6" ht="40.950000000000003" customHeight="1" x14ac:dyDescent="0.3">
      <c r="A3" s="41" t="s">
        <v>157</v>
      </c>
      <c r="B3" s="41"/>
      <c r="C3" s="41"/>
      <c r="D3" s="41"/>
      <c r="E3" s="41"/>
      <c r="F3" s="41"/>
    </row>
    <row r="4" spans="1:6" x14ac:dyDescent="0.3">
      <c r="A4" s="1" t="s">
        <v>0</v>
      </c>
      <c r="B4" s="17" t="s">
        <v>1</v>
      </c>
      <c r="C4" s="1" t="s">
        <v>2</v>
      </c>
      <c r="D4" s="1" t="s">
        <v>171</v>
      </c>
      <c r="E4" s="27" t="s">
        <v>3</v>
      </c>
      <c r="F4" s="27" t="s">
        <v>159</v>
      </c>
    </row>
    <row r="5" spans="1:6" x14ac:dyDescent="0.3">
      <c r="A5" s="2">
        <v>1</v>
      </c>
      <c r="B5" s="18" t="s">
        <v>6</v>
      </c>
      <c r="C5" s="2" t="s">
        <v>5</v>
      </c>
      <c r="D5" s="2">
        <v>120</v>
      </c>
      <c r="E5" s="28"/>
      <c r="F5" s="29">
        <f>D5*E5</f>
        <v>0</v>
      </c>
    </row>
    <row r="6" spans="1:6" x14ac:dyDescent="0.3">
      <c r="A6" s="2">
        <v>2</v>
      </c>
      <c r="B6" s="18" t="s">
        <v>7</v>
      </c>
      <c r="C6" s="2" t="s">
        <v>5</v>
      </c>
      <c r="D6" s="2">
        <v>120</v>
      </c>
      <c r="E6" s="28"/>
      <c r="F6" s="29">
        <f t="shared" ref="F6:F69" si="0">D6*E6</f>
        <v>0</v>
      </c>
    </row>
    <row r="7" spans="1:6" x14ac:dyDescent="0.3">
      <c r="A7" s="2">
        <v>3</v>
      </c>
      <c r="B7" s="18" t="s">
        <v>8</v>
      </c>
      <c r="C7" s="2" t="s">
        <v>5</v>
      </c>
      <c r="D7" s="3">
        <v>48</v>
      </c>
      <c r="E7" s="28"/>
      <c r="F7" s="29">
        <f t="shared" si="0"/>
        <v>0</v>
      </c>
    </row>
    <row r="8" spans="1:6" x14ac:dyDescent="0.3">
      <c r="A8" s="2">
        <v>4</v>
      </c>
      <c r="B8" s="18" t="s">
        <v>9</v>
      </c>
      <c r="C8" s="2" t="s">
        <v>5</v>
      </c>
      <c r="D8" s="2">
        <v>48</v>
      </c>
      <c r="E8" s="28"/>
      <c r="F8" s="29">
        <f t="shared" si="0"/>
        <v>0</v>
      </c>
    </row>
    <row r="9" spans="1:6" x14ac:dyDescent="0.3">
      <c r="A9" s="2">
        <v>5</v>
      </c>
      <c r="B9" s="18" t="s">
        <v>10</v>
      </c>
      <c r="C9" s="2" t="s">
        <v>5</v>
      </c>
      <c r="D9" s="2">
        <v>24</v>
      </c>
      <c r="E9" s="28"/>
      <c r="F9" s="29">
        <f t="shared" si="0"/>
        <v>0</v>
      </c>
    </row>
    <row r="10" spans="1:6" x14ac:dyDescent="0.3">
      <c r="A10" s="2">
        <v>6</v>
      </c>
      <c r="B10" s="18" t="s">
        <v>11</v>
      </c>
      <c r="C10" s="2" t="s">
        <v>5</v>
      </c>
      <c r="D10" s="2">
        <v>12</v>
      </c>
      <c r="E10" s="28"/>
      <c r="F10" s="29">
        <f t="shared" si="0"/>
        <v>0</v>
      </c>
    </row>
    <row r="11" spans="1:6" x14ac:dyDescent="0.3">
      <c r="A11" s="2">
        <v>7</v>
      </c>
      <c r="B11" s="18" t="s">
        <v>12</v>
      </c>
      <c r="C11" s="2" t="s">
        <v>5</v>
      </c>
      <c r="D11" s="2">
        <v>12</v>
      </c>
      <c r="E11" s="28"/>
      <c r="F11" s="29">
        <f t="shared" si="0"/>
        <v>0</v>
      </c>
    </row>
    <row r="12" spans="1:6" x14ac:dyDescent="0.3">
      <c r="A12" s="2">
        <v>8</v>
      </c>
      <c r="B12" s="18" t="s">
        <v>13</v>
      </c>
      <c r="C12" s="2" t="s">
        <v>5</v>
      </c>
      <c r="D12" s="2">
        <v>6</v>
      </c>
      <c r="E12" s="28"/>
      <c r="F12" s="29">
        <f t="shared" si="0"/>
        <v>0</v>
      </c>
    </row>
    <row r="13" spans="1:6" x14ac:dyDescent="0.3">
      <c r="A13" s="2">
        <v>9</v>
      </c>
      <c r="B13" s="18" t="s">
        <v>14</v>
      </c>
      <c r="C13" s="2" t="s">
        <v>5</v>
      </c>
      <c r="D13" s="2">
        <v>6</v>
      </c>
      <c r="E13" s="28"/>
      <c r="F13" s="29">
        <f t="shared" si="0"/>
        <v>0</v>
      </c>
    </row>
    <row r="14" spans="1:6" x14ac:dyDescent="0.3">
      <c r="A14" s="2">
        <v>10</v>
      </c>
      <c r="B14" s="18" t="s">
        <v>15</v>
      </c>
      <c r="C14" s="2" t="s">
        <v>5</v>
      </c>
      <c r="D14" s="2">
        <v>6</v>
      </c>
      <c r="E14" s="28"/>
      <c r="F14" s="29">
        <f t="shared" si="0"/>
        <v>0</v>
      </c>
    </row>
    <row r="15" spans="1:6" x14ac:dyDescent="0.3">
      <c r="A15" s="2">
        <v>11</v>
      </c>
      <c r="B15" s="18" t="s">
        <v>16</v>
      </c>
      <c r="C15" s="2" t="s">
        <v>5</v>
      </c>
      <c r="D15" s="2">
        <v>48</v>
      </c>
      <c r="E15" s="28"/>
      <c r="F15" s="29">
        <f t="shared" si="0"/>
        <v>0</v>
      </c>
    </row>
    <row r="16" spans="1:6" x14ac:dyDescent="0.3">
      <c r="A16" s="2">
        <v>12</v>
      </c>
      <c r="B16" s="18" t="s">
        <v>17</v>
      </c>
      <c r="C16" s="2" t="s">
        <v>5</v>
      </c>
      <c r="D16" s="2">
        <v>48</v>
      </c>
      <c r="E16" s="28"/>
      <c r="F16" s="29">
        <f t="shared" si="0"/>
        <v>0</v>
      </c>
    </row>
    <row r="17" spans="1:6" x14ac:dyDescent="0.3">
      <c r="A17" s="2">
        <v>13</v>
      </c>
      <c r="B17" s="18" t="s">
        <v>18</v>
      </c>
      <c r="C17" s="2" t="s">
        <v>5</v>
      </c>
      <c r="D17" s="2">
        <v>6</v>
      </c>
      <c r="E17" s="28"/>
      <c r="F17" s="29">
        <f t="shared" si="0"/>
        <v>0</v>
      </c>
    </row>
    <row r="18" spans="1:6" x14ac:dyDescent="0.3">
      <c r="A18" s="2">
        <v>14</v>
      </c>
      <c r="B18" s="18" t="s">
        <v>19</v>
      </c>
      <c r="C18" s="2" t="s">
        <v>5</v>
      </c>
      <c r="D18" s="2">
        <v>6</v>
      </c>
      <c r="E18" s="28"/>
      <c r="F18" s="29">
        <f t="shared" si="0"/>
        <v>0</v>
      </c>
    </row>
    <row r="19" spans="1:6" x14ac:dyDescent="0.3">
      <c r="A19" s="2">
        <v>15</v>
      </c>
      <c r="B19" s="18" t="s">
        <v>20</v>
      </c>
      <c r="C19" s="2" t="s">
        <v>5</v>
      </c>
      <c r="D19" s="2">
        <v>6</v>
      </c>
      <c r="E19" s="28"/>
      <c r="F19" s="29">
        <f t="shared" si="0"/>
        <v>0</v>
      </c>
    </row>
    <row r="20" spans="1:6" x14ac:dyDescent="0.3">
      <c r="A20" s="2">
        <v>16</v>
      </c>
      <c r="B20" s="18" t="s">
        <v>21</v>
      </c>
      <c r="C20" s="2" t="s">
        <v>5</v>
      </c>
      <c r="D20" s="2">
        <v>6</v>
      </c>
      <c r="E20" s="28"/>
      <c r="F20" s="29">
        <f t="shared" si="0"/>
        <v>0</v>
      </c>
    </row>
    <row r="21" spans="1:6" x14ac:dyDescent="0.3">
      <c r="A21" s="2">
        <v>17</v>
      </c>
      <c r="B21" s="18" t="s">
        <v>22</v>
      </c>
      <c r="C21" s="2" t="s">
        <v>5</v>
      </c>
      <c r="D21" s="2">
        <v>6</v>
      </c>
      <c r="E21" s="28"/>
      <c r="F21" s="29">
        <f t="shared" si="0"/>
        <v>0</v>
      </c>
    </row>
    <row r="22" spans="1:6" x14ac:dyDescent="0.3">
      <c r="A22" s="2">
        <v>18</v>
      </c>
      <c r="B22" s="18" t="s">
        <v>23</v>
      </c>
      <c r="C22" s="2" t="s">
        <v>5</v>
      </c>
      <c r="D22" s="2">
        <v>12</v>
      </c>
      <c r="E22" s="28"/>
      <c r="F22" s="29">
        <f t="shared" si="0"/>
        <v>0</v>
      </c>
    </row>
    <row r="23" spans="1:6" x14ac:dyDescent="0.3">
      <c r="A23" s="2">
        <v>19</v>
      </c>
      <c r="B23" s="18" t="s">
        <v>24</v>
      </c>
      <c r="C23" s="2" t="s">
        <v>5</v>
      </c>
      <c r="D23" s="2">
        <v>6</v>
      </c>
      <c r="E23" s="28"/>
      <c r="F23" s="29">
        <f t="shared" si="0"/>
        <v>0</v>
      </c>
    </row>
    <row r="24" spans="1:6" x14ac:dyDescent="0.3">
      <c r="A24" s="2">
        <v>20</v>
      </c>
      <c r="B24" s="18" t="s">
        <v>25</v>
      </c>
      <c r="C24" s="2" t="s">
        <v>5</v>
      </c>
      <c r="D24" s="2">
        <v>48</v>
      </c>
      <c r="E24" s="28"/>
      <c r="F24" s="29">
        <f t="shared" si="0"/>
        <v>0</v>
      </c>
    </row>
    <row r="25" spans="1:6" x14ac:dyDescent="0.3">
      <c r="A25" s="2">
        <v>21</v>
      </c>
      <c r="B25" s="18" t="s">
        <v>26</v>
      </c>
      <c r="C25" s="2" t="s">
        <v>5</v>
      </c>
      <c r="D25" s="2">
        <v>6</v>
      </c>
      <c r="E25" s="28"/>
      <c r="F25" s="29">
        <f t="shared" si="0"/>
        <v>0</v>
      </c>
    </row>
    <row r="26" spans="1:6" x14ac:dyDescent="0.3">
      <c r="A26" s="2">
        <v>22</v>
      </c>
      <c r="B26" s="18" t="s">
        <v>27</v>
      </c>
      <c r="C26" s="2" t="s">
        <v>5</v>
      </c>
      <c r="D26" s="2">
        <v>6</v>
      </c>
      <c r="E26" s="28"/>
      <c r="F26" s="29">
        <f t="shared" si="0"/>
        <v>0</v>
      </c>
    </row>
    <row r="27" spans="1:6" x14ac:dyDescent="0.3">
      <c r="A27" s="2">
        <v>23</v>
      </c>
      <c r="B27" s="18" t="s">
        <v>28</v>
      </c>
      <c r="C27" s="2" t="s">
        <v>5</v>
      </c>
      <c r="D27" s="2">
        <v>6</v>
      </c>
      <c r="E27" s="28"/>
      <c r="F27" s="29">
        <f t="shared" si="0"/>
        <v>0</v>
      </c>
    </row>
    <row r="28" spans="1:6" x14ac:dyDescent="0.3">
      <c r="A28" s="2">
        <v>24</v>
      </c>
      <c r="B28" s="18" t="s">
        <v>29</v>
      </c>
      <c r="C28" s="2" t="s">
        <v>5</v>
      </c>
      <c r="D28" s="2">
        <v>6</v>
      </c>
      <c r="E28" s="28"/>
      <c r="F28" s="29">
        <f t="shared" si="0"/>
        <v>0</v>
      </c>
    </row>
    <row r="29" spans="1:6" x14ac:dyDescent="0.3">
      <c r="A29" s="2">
        <v>25</v>
      </c>
      <c r="B29" s="18" t="s">
        <v>30</v>
      </c>
      <c r="C29" s="2" t="s">
        <v>5</v>
      </c>
      <c r="D29" s="2">
        <v>6</v>
      </c>
      <c r="E29" s="28"/>
      <c r="F29" s="29">
        <f t="shared" si="0"/>
        <v>0</v>
      </c>
    </row>
    <row r="30" spans="1:6" x14ac:dyDescent="0.3">
      <c r="A30" s="2">
        <v>26</v>
      </c>
      <c r="B30" s="18" t="s">
        <v>31</v>
      </c>
      <c r="C30" s="2" t="s">
        <v>5</v>
      </c>
      <c r="D30" s="2">
        <v>6</v>
      </c>
      <c r="E30" s="28"/>
      <c r="F30" s="29">
        <f t="shared" si="0"/>
        <v>0</v>
      </c>
    </row>
    <row r="31" spans="1:6" x14ac:dyDescent="0.3">
      <c r="A31" s="2">
        <v>27</v>
      </c>
      <c r="B31" s="18" t="s">
        <v>32</v>
      </c>
      <c r="C31" s="2" t="s">
        <v>5</v>
      </c>
      <c r="D31" s="2">
        <v>6</v>
      </c>
      <c r="E31" s="28"/>
      <c r="F31" s="29">
        <f t="shared" si="0"/>
        <v>0</v>
      </c>
    </row>
    <row r="32" spans="1:6" x14ac:dyDescent="0.3">
      <c r="A32" s="2">
        <v>28</v>
      </c>
      <c r="B32" s="18" t="s">
        <v>33</v>
      </c>
      <c r="C32" s="2" t="s">
        <v>5</v>
      </c>
      <c r="D32" s="2">
        <v>96</v>
      </c>
      <c r="E32" s="28"/>
      <c r="F32" s="29">
        <f t="shared" si="0"/>
        <v>0</v>
      </c>
    </row>
    <row r="33" spans="1:6" x14ac:dyDescent="0.3">
      <c r="A33" s="2">
        <v>29</v>
      </c>
      <c r="B33" s="18" t="s">
        <v>34</v>
      </c>
      <c r="C33" s="2" t="s">
        <v>5</v>
      </c>
      <c r="D33" s="2">
        <v>6</v>
      </c>
      <c r="E33" s="28"/>
      <c r="F33" s="29">
        <f t="shared" si="0"/>
        <v>0</v>
      </c>
    </row>
    <row r="34" spans="1:6" x14ac:dyDescent="0.3">
      <c r="A34" s="2">
        <v>30</v>
      </c>
      <c r="B34" s="18" t="s">
        <v>35</v>
      </c>
      <c r="C34" s="2" t="s">
        <v>5</v>
      </c>
      <c r="D34" s="2">
        <v>6</v>
      </c>
      <c r="E34" s="28"/>
      <c r="F34" s="29">
        <f t="shared" si="0"/>
        <v>0</v>
      </c>
    </row>
    <row r="35" spans="1:6" x14ac:dyDescent="0.3">
      <c r="A35" s="2">
        <v>31</v>
      </c>
      <c r="B35" s="18" t="s">
        <v>36</v>
      </c>
      <c r="C35" s="2" t="s">
        <v>5</v>
      </c>
      <c r="D35" s="2">
        <v>6</v>
      </c>
      <c r="E35" s="28"/>
      <c r="F35" s="29">
        <f t="shared" si="0"/>
        <v>0</v>
      </c>
    </row>
    <row r="36" spans="1:6" x14ac:dyDescent="0.3">
      <c r="A36" s="2">
        <v>32</v>
      </c>
      <c r="B36" s="18" t="s">
        <v>37</v>
      </c>
      <c r="C36" s="2" t="s">
        <v>5</v>
      </c>
      <c r="D36" s="2">
        <v>12</v>
      </c>
      <c r="E36" s="28"/>
      <c r="F36" s="29">
        <f t="shared" si="0"/>
        <v>0</v>
      </c>
    </row>
    <row r="37" spans="1:6" x14ac:dyDescent="0.3">
      <c r="A37" s="2">
        <v>33</v>
      </c>
      <c r="B37" s="18" t="s">
        <v>38</v>
      </c>
      <c r="C37" s="2" t="s">
        <v>5</v>
      </c>
      <c r="D37" s="2">
        <v>6</v>
      </c>
      <c r="E37" s="28"/>
      <c r="F37" s="29">
        <f t="shared" si="0"/>
        <v>0</v>
      </c>
    </row>
    <row r="38" spans="1:6" x14ac:dyDescent="0.3">
      <c r="A38" s="2">
        <v>34</v>
      </c>
      <c r="B38" s="18" t="s">
        <v>39</v>
      </c>
      <c r="C38" s="2" t="s">
        <v>5</v>
      </c>
      <c r="D38" s="2">
        <v>6</v>
      </c>
      <c r="E38" s="28"/>
      <c r="F38" s="29">
        <f t="shared" si="0"/>
        <v>0</v>
      </c>
    </row>
    <row r="39" spans="1:6" x14ac:dyDescent="0.3">
      <c r="A39" s="2">
        <v>35</v>
      </c>
      <c r="B39" s="18" t="s">
        <v>40</v>
      </c>
      <c r="C39" s="2" t="s">
        <v>5</v>
      </c>
      <c r="D39" s="2">
        <v>6</v>
      </c>
      <c r="E39" s="28"/>
      <c r="F39" s="29">
        <f t="shared" si="0"/>
        <v>0</v>
      </c>
    </row>
    <row r="40" spans="1:6" x14ac:dyDescent="0.3">
      <c r="A40" s="2">
        <v>36</v>
      </c>
      <c r="B40" s="18" t="s">
        <v>41</v>
      </c>
      <c r="C40" s="2" t="s">
        <v>5</v>
      </c>
      <c r="D40" s="2">
        <v>0</v>
      </c>
      <c r="E40" s="28"/>
      <c r="F40" s="29">
        <f t="shared" si="0"/>
        <v>0</v>
      </c>
    </row>
    <row r="41" spans="1:6" x14ac:dyDescent="0.3">
      <c r="A41" s="2">
        <v>37</v>
      </c>
      <c r="B41" s="18" t="s">
        <v>42</v>
      </c>
      <c r="C41" s="2" t="s">
        <v>5</v>
      </c>
      <c r="D41" s="2">
        <v>6</v>
      </c>
      <c r="E41" s="28"/>
      <c r="F41" s="29">
        <f t="shared" si="0"/>
        <v>0</v>
      </c>
    </row>
    <row r="42" spans="1:6" x14ac:dyDescent="0.3">
      <c r="A42" s="2">
        <v>38</v>
      </c>
      <c r="B42" s="18" t="s">
        <v>43</v>
      </c>
      <c r="C42" s="2" t="s">
        <v>5</v>
      </c>
      <c r="D42" s="2">
        <v>6</v>
      </c>
      <c r="E42" s="28"/>
      <c r="F42" s="29">
        <f t="shared" si="0"/>
        <v>0</v>
      </c>
    </row>
    <row r="43" spans="1:6" x14ac:dyDescent="0.3">
      <c r="A43" s="2">
        <v>39</v>
      </c>
      <c r="B43" s="18" t="s">
        <v>44</v>
      </c>
      <c r="C43" s="2" t="s">
        <v>5</v>
      </c>
      <c r="D43" s="2">
        <v>6</v>
      </c>
      <c r="E43" s="28"/>
      <c r="F43" s="29">
        <f t="shared" si="0"/>
        <v>0</v>
      </c>
    </row>
    <row r="44" spans="1:6" x14ac:dyDescent="0.3">
      <c r="A44" s="2">
        <v>40</v>
      </c>
      <c r="B44" s="18" t="s">
        <v>45</v>
      </c>
      <c r="C44" s="2" t="s">
        <v>5</v>
      </c>
      <c r="D44" s="2">
        <v>6</v>
      </c>
      <c r="E44" s="28"/>
      <c r="F44" s="29">
        <f t="shared" si="0"/>
        <v>0</v>
      </c>
    </row>
    <row r="45" spans="1:6" x14ac:dyDescent="0.3">
      <c r="A45" s="2">
        <v>41</v>
      </c>
      <c r="B45" s="18" t="s">
        <v>46</v>
      </c>
      <c r="C45" s="2" t="s">
        <v>5</v>
      </c>
      <c r="D45" s="2">
        <v>6</v>
      </c>
      <c r="E45" s="28"/>
      <c r="F45" s="29">
        <f t="shared" si="0"/>
        <v>0</v>
      </c>
    </row>
    <row r="46" spans="1:6" x14ac:dyDescent="0.3">
      <c r="A46" s="2">
        <v>42</v>
      </c>
      <c r="B46" s="18" t="s">
        <v>47</v>
      </c>
      <c r="C46" s="2" t="s">
        <v>5</v>
      </c>
      <c r="D46" s="2">
        <v>6</v>
      </c>
      <c r="E46" s="28"/>
      <c r="F46" s="29">
        <f t="shared" si="0"/>
        <v>0</v>
      </c>
    </row>
    <row r="47" spans="1:6" ht="15.6" x14ac:dyDescent="0.3">
      <c r="A47" s="2">
        <v>43</v>
      </c>
      <c r="B47" s="5" t="s">
        <v>96</v>
      </c>
      <c r="C47" s="6" t="s">
        <v>101</v>
      </c>
      <c r="D47" s="6">
        <v>48</v>
      </c>
      <c r="E47" s="28"/>
      <c r="F47" s="29">
        <f t="shared" si="0"/>
        <v>0</v>
      </c>
    </row>
    <row r="48" spans="1:6" ht="15.6" x14ac:dyDescent="0.3">
      <c r="A48" s="2">
        <v>44</v>
      </c>
      <c r="B48" s="5" t="s">
        <v>97</v>
      </c>
      <c r="C48" s="6" t="s">
        <v>101</v>
      </c>
      <c r="D48" s="6">
        <v>24</v>
      </c>
      <c r="E48" s="28"/>
      <c r="F48" s="29">
        <f t="shared" si="0"/>
        <v>0</v>
      </c>
    </row>
    <row r="49" spans="1:6" ht="15.6" x14ac:dyDescent="0.3">
      <c r="A49" s="2">
        <v>45</v>
      </c>
      <c r="B49" s="5" t="s">
        <v>98</v>
      </c>
      <c r="C49" s="6" t="s">
        <v>101</v>
      </c>
      <c r="D49" s="6">
        <v>24</v>
      </c>
      <c r="E49" s="28"/>
      <c r="F49" s="29">
        <f t="shared" si="0"/>
        <v>0</v>
      </c>
    </row>
    <row r="50" spans="1:6" ht="15.6" x14ac:dyDescent="0.3">
      <c r="A50" s="2">
        <v>46</v>
      </c>
      <c r="B50" s="5" t="s">
        <v>99</v>
      </c>
      <c r="C50" s="6" t="s">
        <v>101</v>
      </c>
      <c r="D50" s="6">
        <v>24</v>
      </c>
      <c r="E50" s="28"/>
      <c r="F50" s="29">
        <f t="shared" si="0"/>
        <v>0</v>
      </c>
    </row>
    <row r="51" spans="1:6" ht="15.6" x14ac:dyDescent="0.3">
      <c r="A51" s="2">
        <v>47</v>
      </c>
      <c r="B51" s="5" t="s">
        <v>100</v>
      </c>
      <c r="C51" s="6" t="s">
        <v>101</v>
      </c>
      <c r="D51" s="6">
        <v>24</v>
      </c>
      <c r="E51" s="28"/>
      <c r="F51" s="29">
        <f t="shared" si="0"/>
        <v>0</v>
      </c>
    </row>
    <row r="52" spans="1:6" ht="15.6" x14ac:dyDescent="0.3">
      <c r="A52" s="2">
        <v>48</v>
      </c>
      <c r="B52" s="7" t="s">
        <v>82</v>
      </c>
      <c r="C52" s="8"/>
      <c r="D52" s="6"/>
      <c r="E52" s="28"/>
      <c r="F52" s="29">
        <f t="shared" si="0"/>
        <v>0</v>
      </c>
    </row>
    <row r="53" spans="1:6" ht="15.6" x14ac:dyDescent="0.3">
      <c r="A53" s="4">
        <v>48.1</v>
      </c>
      <c r="B53" s="5" t="s">
        <v>57</v>
      </c>
      <c r="C53" s="6" t="s">
        <v>51</v>
      </c>
      <c r="D53" s="6">
        <v>1440</v>
      </c>
      <c r="E53" s="28"/>
      <c r="F53" s="29">
        <f t="shared" si="0"/>
        <v>0</v>
      </c>
    </row>
    <row r="54" spans="1:6" ht="15.6" x14ac:dyDescent="0.3">
      <c r="A54" s="4">
        <v>48.2</v>
      </c>
      <c r="B54" s="5" t="s">
        <v>58</v>
      </c>
      <c r="C54" s="6" t="s">
        <v>51</v>
      </c>
      <c r="D54" s="6">
        <v>480</v>
      </c>
      <c r="E54" s="28"/>
      <c r="F54" s="29">
        <f t="shared" si="0"/>
        <v>0</v>
      </c>
    </row>
    <row r="55" spans="1:6" ht="15.6" x14ac:dyDescent="0.3">
      <c r="A55" s="4">
        <v>48.3</v>
      </c>
      <c r="B55" s="5" t="s">
        <v>59</v>
      </c>
      <c r="C55" s="6" t="s">
        <v>51</v>
      </c>
      <c r="D55" s="6">
        <v>720</v>
      </c>
      <c r="E55" s="28"/>
      <c r="F55" s="29">
        <f t="shared" si="0"/>
        <v>0</v>
      </c>
    </row>
    <row r="56" spans="1:6" ht="15.6" x14ac:dyDescent="0.3">
      <c r="A56" s="4">
        <v>49</v>
      </c>
      <c r="B56" s="7" t="s">
        <v>83</v>
      </c>
      <c r="C56" s="6"/>
      <c r="D56" s="6"/>
      <c r="E56" s="28"/>
      <c r="F56" s="29">
        <f t="shared" si="0"/>
        <v>0</v>
      </c>
    </row>
    <row r="57" spans="1:6" ht="31.2" x14ac:dyDescent="0.3">
      <c r="A57" s="4">
        <v>49.1</v>
      </c>
      <c r="B57" s="5" t="s">
        <v>84</v>
      </c>
      <c r="C57" s="6" t="s">
        <v>51</v>
      </c>
      <c r="D57" s="6">
        <v>1200</v>
      </c>
      <c r="E57" s="28"/>
      <c r="F57" s="29">
        <f t="shared" si="0"/>
        <v>0</v>
      </c>
    </row>
    <row r="58" spans="1:6" ht="31.2" x14ac:dyDescent="0.3">
      <c r="A58" s="4">
        <v>49.2</v>
      </c>
      <c r="B58" s="5" t="s">
        <v>85</v>
      </c>
      <c r="C58" s="6" t="s">
        <v>51</v>
      </c>
      <c r="D58" s="6">
        <v>144</v>
      </c>
      <c r="E58" s="28"/>
      <c r="F58" s="29">
        <f t="shared" si="0"/>
        <v>0</v>
      </c>
    </row>
    <row r="59" spans="1:6" ht="78" x14ac:dyDescent="0.3">
      <c r="A59" s="4">
        <v>50</v>
      </c>
      <c r="B59" s="19" t="s">
        <v>81</v>
      </c>
      <c r="C59" s="6"/>
      <c r="D59" s="6"/>
      <c r="E59" s="28"/>
      <c r="F59" s="29">
        <f t="shared" si="0"/>
        <v>0</v>
      </c>
    </row>
    <row r="60" spans="1:6" ht="15.6" x14ac:dyDescent="0.3">
      <c r="A60" s="4">
        <v>50.1</v>
      </c>
      <c r="B60" s="5" t="s">
        <v>60</v>
      </c>
      <c r="C60" s="6" t="s">
        <v>51</v>
      </c>
      <c r="D60" s="6">
        <v>1440</v>
      </c>
      <c r="E60" s="28"/>
      <c r="F60" s="29">
        <f t="shared" si="0"/>
        <v>0</v>
      </c>
    </row>
    <row r="61" spans="1:6" ht="15.6" x14ac:dyDescent="0.3">
      <c r="A61" s="4">
        <v>50.2</v>
      </c>
      <c r="B61" s="5" t="s">
        <v>61</v>
      </c>
      <c r="C61" s="6" t="s">
        <v>51</v>
      </c>
      <c r="D61" s="6">
        <v>1200</v>
      </c>
      <c r="E61" s="28"/>
      <c r="F61" s="29">
        <f t="shared" si="0"/>
        <v>0</v>
      </c>
    </row>
    <row r="62" spans="1:6" ht="15.6" x14ac:dyDescent="0.3">
      <c r="A62" s="4">
        <v>50.3</v>
      </c>
      <c r="B62" s="5" t="s">
        <v>62</v>
      </c>
      <c r="C62" s="6" t="s">
        <v>54</v>
      </c>
      <c r="D62" s="6">
        <v>1680</v>
      </c>
      <c r="E62" s="28"/>
      <c r="F62" s="29">
        <f t="shared" si="0"/>
        <v>0</v>
      </c>
    </row>
    <row r="63" spans="1:6" ht="15.6" x14ac:dyDescent="0.3">
      <c r="A63" s="4">
        <v>50.4</v>
      </c>
      <c r="B63" s="5" t="s">
        <v>63</v>
      </c>
      <c r="C63" s="6" t="s">
        <v>50</v>
      </c>
      <c r="D63" s="6">
        <v>480</v>
      </c>
      <c r="E63" s="28"/>
      <c r="F63" s="29">
        <f t="shared" si="0"/>
        <v>0</v>
      </c>
    </row>
    <row r="64" spans="1:6" ht="15.6" x14ac:dyDescent="0.3">
      <c r="A64" s="4">
        <v>50.5</v>
      </c>
      <c r="B64" s="5" t="s">
        <v>64</v>
      </c>
      <c r="C64" s="6" t="s">
        <v>50</v>
      </c>
      <c r="D64" s="6">
        <v>1200</v>
      </c>
      <c r="E64" s="28"/>
      <c r="F64" s="29">
        <f t="shared" si="0"/>
        <v>0</v>
      </c>
    </row>
    <row r="65" spans="1:6" ht="15.6" x14ac:dyDescent="0.3">
      <c r="A65" s="4">
        <v>50.6</v>
      </c>
      <c r="B65" s="5" t="s">
        <v>65</v>
      </c>
      <c r="C65" s="6" t="s">
        <v>50</v>
      </c>
      <c r="D65" s="6">
        <v>240</v>
      </c>
      <c r="E65" s="28"/>
      <c r="F65" s="29">
        <f t="shared" si="0"/>
        <v>0</v>
      </c>
    </row>
    <row r="66" spans="1:6" ht="15.6" x14ac:dyDescent="0.3">
      <c r="A66" s="4">
        <v>50.7</v>
      </c>
      <c r="B66" s="5" t="s">
        <v>66</v>
      </c>
      <c r="C66" s="6" t="s">
        <v>50</v>
      </c>
      <c r="D66" s="6">
        <v>720</v>
      </c>
      <c r="E66" s="28"/>
      <c r="F66" s="29">
        <f t="shared" si="0"/>
        <v>0</v>
      </c>
    </row>
    <row r="67" spans="1:6" ht="15.6" x14ac:dyDescent="0.3">
      <c r="A67" s="4">
        <v>50.8</v>
      </c>
      <c r="B67" s="5" t="s">
        <v>67</v>
      </c>
      <c r="C67" s="6" t="s">
        <v>50</v>
      </c>
      <c r="D67" s="6">
        <v>240</v>
      </c>
      <c r="E67" s="28"/>
      <c r="F67" s="29">
        <f t="shared" si="0"/>
        <v>0</v>
      </c>
    </row>
    <row r="68" spans="1:6" ht="46.8" x14ac:dyDescent="0.3">
      <c r="A68" s="4">
        <v>51</v>
      </c>
      <c r="B68" s="19" t="s">
        <v>68</v>
      </c>
      <c r="C68" s="6"/>
      <c r="D68" s="6"/>
      <c r="E68" s="28"/>
      <c r="F68" s="29">
        <f t="shared" si="0"/>
        <v>0</v>
      </c>
    </row>
    <row r="69" spans="1:6" ht="15.6" x14ac:dyDescent="0.3">
      <c r="A69" s="4">
        <v>51.1</v>
      </c>
      <c r="B69" s="5" t="s">
        <v>69</v>
      </c>
      <c r="C69" s="6" t="s">
        <v>5</v>
      </c>
      <c r="D69" s="6">
        <v>72</v>
      </c>
      <c r="E69" s="28"/>
      <c r="F69" s="29">
        <f t="shared" si="0"/>
        <v>0</v>
      </c>
    </row>
    <row r="70" spans="1:6" ht="15.6" x14ac:dyDescent="0.3">
      <c r="A70" s="4">
        <v>51.2</v>
      </c>
      <c r="B70" s="5" t="s">
        <v>70</v>
      </c>
      <c r="C70" s="6" t="s">
        <v>5</v>
      </c>
      <c r="D70" s="6">
        <v>48</v>
      </c>
      <c r="E70" s="28"/>
      <c r="F70" s="29">
        <f t="shared" ref="F70:F133" si="1">D70*E70</f>
        <v>0</v>
      </c>
    </row>
    <row r="71" spans="1:6" ht="15.6" x14ac:dyDescent="0.3">
      <c r="A71" s="4">
        <v>51.3</v>
      </c>
      <c r="B71" s="5" t="s">
        <v>71</v>
      </c>
      <c r="C71" s="6" t="s">
        <v>5</v>
      </c>
      <c r="D71" s="6">
        <v>24</v>
      </c>
      <c r="E71" s="28"/>
      <c r="F71" s="29">
        <f t="shared" si="1"/>
        <v>0</v>
      </c>
    </row>
    <row r="72" spans="1:6" ht="46.8" x14ac:dyDescent="0.3">
      <c r="A72" s="4">
        <v>52</v>
      </c>
      <c r="B72" s="19" t="s">
        <v>72</v>
      </c>
      <c r="C72" s="6"/>
      <c r="D72" s="6"/>
      <c r="E72" s="28"/>
      <c r="F72" s="29">
        <f t="shared" si="1"/>
        <v>0</v>
      </c>
    </row>
    <row r="73" spans="1:6" ht="15.6" x14ac:dyDescent="0.3">
      <c r="A73" s="4">
        <v>52.1</v>
      </c>
      <c r="B73" s="5" t="s">
        <v>69</v>
      </c>
      <c r="C73" s="6" t="s">
        <v>5</v>
      </c>
      <c r="D73" s="6">
        <v>72</v>
      </c>
      <c r="E73" s="28"/>
      <c r="F73" s="29">
        <f t="shared" si="1"/>
        <v>0</v>
      </c>
    </row>
    <row r="74" spans="1:6" ht="15.6" x14ac:dyDescent="0.3">
      <c r="A74" s="4">
        <v>52.2</v>
      </c>
      <c r="B74" s="5" t="s">
        <v>73</v>
      </c>
      <c r="C74" s="6" t="s">
        <v>5</v>
      </c>
      <c r="D74" s="6">
        <v>48</v>
      </c>
      <c r="E74" s="28"/>
      <c r="F74" s="29">
        <f t="shared" si="1"/>
        <v>0</v>
      </c>
    </row>
    <row r="75" spans="1:6" ht="15.6" x14ac:dyDescent="0.3">
      <c r="A75" s="4">
        <v>52.3</v>
      </c>
      <c r="B75" s="5" t="s">
        <v>71</v>
      </c>
      <c r="C75" s="6" t="s">
        <v>5</v>
      </c>
      <c r="D75" s="6">
        <v>24</v>
      </c>
      <c r="E75" s="28"/>
      <c r="F75" s="29">
        <f t="shared" si="1"/>
        <v>0</v>
      </c>
    </row>
    <row r="76" spans="1:6" ht="46.8" x14ac:dyDescent="0.3">
      <c r="A76" s="4">
        <v>53</v>
      </c>
      <c r="B76" s="7" t="s">
        <v>74</v>
      </c>
      <c r="C76" s="6"/>
      <c r="D76" s="6"/>
      <c r="E76" s="28"/>
      <c r="F76" s="29">
        <f t="shared" si="1"/>
        <v>0</v>
      </c>
    </row>
    <row r="77" spans="1:6" ht="15.6" x14ac:dyDescent="0.3">
      <c r="A77" s="4">
        <v>53.1</v>
      </c>
      <c r="B77" s="5" t="s">
        <v>75</v>
      </c>
      <c r="C77" s="6" t="s">
        <v>76</v>
      </c>
      <c r="D77" s="6">
        <v>600</v>
      </c>
      <c r="E77" s="28"/>
      <c r="F77" s="29">
        <f t="shared" si="1"/>
        <v>0</v>
      </c>
    </row>
    <row r="78" spans="1:6" ht="15.6" x14ac:dyDescent="0.3">
      <c r="A78" s="4">
        <v>53.2</v>
      </c>
      <c r="B78" s="5" t="s">
        <v>77</v>
      </c>
      <c r="C78" s="6" t="s">
        <v>76</v>
      </c>
      <c r="D78" s="6">
        <v>360</v>
      </c>
      <c r="E78" s="28"/>
      <c r="F78" s="29">
        <f t="shared" si="1"/>
        <v>0</v>
      </c>
    </row>
    <row r="79" spans="1:6" ht="15.6" x14ac:dyDescent="0.3">
      <c r="A79" s="4">
        <v>53.3</v>
      </c>
      <c r="B79" s="5" t="s">
        <v>78</v>
      </c>
      <c r="C79" s="6" t="s">
        <v>76</v>
      </c>
      <c r="D79" s="6">
        <v>360</v>
      </c>
      <c r="E79" s="28"/>
      <c r="F79" s="29">
        <f t="shared" si="1"/>
        <v>0</v>
      </c>
    </row>
    <row r="80" spans="1:6" ht="15.6" x14ac:dyDescent="0.3">
      <c r="A80" s="4">
        <v>53.4</v>
      </c>
      <c r="B80" s="5" t="s">
        <v>71</v>
      </c>
      <c r="C80" s="6" t="s">
        <v>76</v>
      </c>
      <c r="D80" s="6">
        <v>120</v>
      </c>
      <c r="E80" s="28"/>
      <c r="F80" s="29">
        <f t="shared" si="1"/>
        <v>0</v>
      </c>
    </row>
    <row r="81" spans="1:6" ht="46.8" x14ac:dyDescent="0.3">
      <c r="A81" s="4">
        <v>54</v>
      </c>
      <c r="B81" s="7" t="s">
        <v>79</v>
      </c>
      <c r="C81" s="6"/>
      <c r="D81" s="6"/>
      <c r="E81" s="28"/>
      <c r="F81" s="29">
        <f t="shared" si="1"/>
        <v>0</v>
      </c>
    </row>
    <row r="82" spans="1:6" ht="15.6" x14ac:dyDescent="0.3">
      <c r="A82" s="4">
        <v>54.1</v>
      </c>
      <c r="B82" s="5" t="s">
        <v>75</v>
      </c>
      <c r="C82" s="6" t="s">
        <v>76</v>
      </c>
      <c r="D82" s="6">
        <v>120</v>
      </c>
      <c r="E82" s="28"/>
      <c r="F82" s="29">
        <f t="shared" si="1"/>
        <v>0</v>
      </c>
    </row>
    <row r="83" spans="1:6" ht="15.6" x14ac:dyDescent="0.3">
      <c r="A83" s="4">
        <v>54.2</v>
      </c>
      <c r="B83" s="5" t="s">
        <v>80</v>
      </c>
      <c r="C83" s="6" t="s">
        <v>76</v>
      </c>
      <c r="D83" s="6">
        <v>120</v>
      </c>
      <c r="E83" s="28"/>
      <c r="F83" s="29">
        <f t="shared" si="1"/>
        <v>0</v>
      </c>
    </row>
    <row r="84" spans="1:6" ht="15.6" x14ac:dyDescent="0.3">
      <c r="A84" s="4">
        <v>54.3</v>
      </c>
      <c r="B84" s="5" t="s">
        <v>71</v>
      </c>
      <c r="C84" s="6" t="s">
        <v>76</v>
      </c>
      <c r="D84" s="6">
        <v>120</v>
      </c>
      <c r="E84" s="28"/>
      <c r="F84" s="29">
        <f t="shared" si="1"/>
        <v>0</v>
      </c>
    </row>
    <row r="85" spans="1:6" ht="15.6" x14ac:dyDescent="0.3">
      <c r="A85" s="4">
        <v>55</v>
      </c>
      <c r="B85" s="7" t="s">
        <v>86</v>
      </c>
      <c r="C85" s="6"/>
      <c r="D85" s="6"/>
      <c r="E85" s="28"/>
      <c r="F85" s="29">
        <f t="shared" si="1"/>
        <v>0</v>
      </c>
    </row>
    <row r="86" spans="1:6" ht="93.6" x14ac:dyDescent="0.3">
      <c r="A86" s="4">
        <v>55.1</v>
      </c>
      <c r="B86" s="20" t="s">
        <v>87</v>
      </c>
      <c r="C86" s="6" t="s">
        <v>88</v>
      </c>
      <c r="D86" s="6">
        <v>36</v>
      </c>
      <c r="E86" s="28"/>
      <c r="F86" s="29">
        <f t="shared" si="1"/>
        <v>0</v>
      </c>
    </row>
    <row r="87" spans="1:6" ht="171.6" x14ac:dyDescent="0.3">
      <c r="A87" s="4">
        <v>55.2</v>
      </c>
      <c r="B87" s="20" t="s">
        <v>48</v>
      </c>
      <c r="C87" s="6" t="s">
        <v>89</v>
      </c>
      <c r="D87" s="6">
        <v>1</v>
      </c>
      <c r="E87" s="28"/>
      <c r="F87" s="29">
        <f t="shared" si="1"/>
        <v>0</v>
      </c>
    </row>
    <row r="88" spans="1:6" ht="46.8" x14ac:dyDescent="0.3">
      <c r="A88" s="4">
        <v>55.3</v>
      </c>
      <c r="B88" s="5" t="s">
        <v>90</v>
      </c>
      <c r="C88" s="6" t="s">
        <v>91</v>
      </c>
      <c r="D88" s="6">
        <v>48</v>
      </c>
      <c r="E88" s="28"/>
      <c r="F88" s="29">
        <f t="shared" si="1"/>
        <v>0</v>
      </c>
    </row>
    <row r="89" spans="1:6" ht="109.2" x14ac:dyDescent="0.3">
      <c r="A89" s="4">
        <v>55.4</v>
      </c>
      <c r="B89" s="20" t="s">
        <v>49</v>
      </c>
      <c r="C89" s="6" t="s">
        <v>50</v>
      </c>
      <c r="D89" s="6">
        <v>48</v>
      </c>
      <c r="E89" s="28"/>
      <c r="F89" s="29">
        <f t="shared" si="1"/>
        <v>0</v>
      </c>
    </row>
    <row r="90" spans="1:6" ht="78" x14ac:dyDescent="0.3">
      <c r="A90" s="4">
        <v>56</v>
      </c>
      <c r="B90" s="21" t="s">
        <v>151</v>
      </c>
      <c r="C90" s="6" t="s">
        <v>51</v>
      </c>
      <c r="D90" s="9">
        <v>12</v>
      </c>
      <c r="E90" s="28"/>
      <c r="F90" s="29">
        <f t="shared" si="1"/>
        <v>0</v>
      </c>
    </row>
    <row r="91" spans="1:6" ht="46.8" x14ac:dyDescent="0.3">
      <c r="A91" s="4">
        <v>57</v>
      </c>
      <c r="B91" s="21" t="s">
        <v>52</v>
      </c>
      <c r="C91" s="6" t="s">
        <v>51</v>
      </c>
      <c r="D91" s="6">
        <v>12</v>
      </c>
      <c r="E91" s="28"/>
      <c r="F91" s="29">
        <f t="shared" si="1"/>
        <v>0</v>
      </c>
    </row>
    <row r="92" spans="1:6" ht="62.4" x14ac:dyDescent="0.3">
      <c r="A92" s="4">
        <v>58</v>
      </c>
      <c r="B92" s="19" t="s">
        <v>92</v>
      </c>
      <c r="C92" s="6"/>
      <c r="D92" s="6"/>
      <c r="E92" s="28"/>
      <c r="F92" s="29">
        <f t="shared" si="1"/>
        <v>0</v>
      </c>
    </row>
    <row r="93" spans="1:6" ht="31.2" x14ac:dyDescent="0.3">
      <c r="A93" s="4">
        <v>58.1</v>
      </c>
      <c r="B93" s="5" t="s">
        <v>93</v>
      </c>
      <c r="C93" s="6" t="s">
        <v>51</v>
      </c>
      <c r="D93" s="6">
        <v>24</v>
      </c>
      <c r="E93" s="28"/>
      <c r="F93" s="29">
        <f t="shared" si="1"/>
        <v>0</v>
      </c>
    </row>
    <row r="94" spans="1:6" ht="109.2" x14ac:dyDescent="0.3">
      <c r="A94" s="4">
        <v>58.2</v>
      </c>
      <c r="B94" s="20" t="s">
        <v>53</v>
      </c>
      <c r="C94" s="6" t="s">
        <v>5</v>
      </c>
      <c r="D94" s="6">
        <v>48</v>
      </c>
      <c r="E94" s="28"/>
      <c r="F94" s="29">
        <f t="shared" si="1"/>
        <v>0</v>
      </c>
    </row>
    <row r="95" spans="1:6" ht="31.2" x14ac:dyDescent="0.3">
      <c r="A95" s="4">
        <v>59</v>
      </c>
      <c r="B95" s="7" t="s">
        <v>94</v>
      </c>
      <c r="C95" s="6" t="s">
        <v>4</v>
      </c>
      <c r="D95" s="6">
        <v>120</v>
      </c>
      <c r="E95" s="28"/>
      <c r="F95" s="29">
        <f t="shared" si="1"/>
        <v>0</v>
      </c>
    </row>
    <row r="96" spans="1:6" ht="15.6" x14ac:dyDescent="0.3">
      <c r="A96" s="4">
        <v>60</v>
      </c>
      <c r="B96" s="7" t="s">
        <v>150</v>
      </c>
      <c r="C96" s="6"/>
      <c r="D96" s="6"/>
      <c r="E96" s="28"/>
      <c r="F96" s="29">
        <f t="shared" si="1"/>
        <v>0</v>
      </c>
    </row>
    <row r="97" spans="1:6" ht="78" x14ac:dyDescent="0.3">
      <c r="A97" s="4">
        <v>60.1</v>
      </c>
      <c r="B97" s="10" t="s">
        <v>153</v>
      </c>
      <c r="C97" s="6" t="s">
        <v>95</v>
      </c>
      <c r="D97" s="6">
        <v>24</v>
      </c>
      <c r="E97" s="28"/>
      <c r="F97" s="29">
        <f t="shared" si="1"/>
        <v>0</v>
      </c>
    </row>
    <row r="98" spans="1:6" x14ac:dyDescent="0.3">
      <c r="A98" s="30">
        <v>61</v>
      </c>
      <c r="B98" s="22" t="s">
        <v>108</v>
      </c>
      <c r="C98" s="11"/>
      <c r="D98" s="12"/>
      <c r="E98" s="28"/>
      <c r="F98" s="29">
        <f t="shared" si="1"/>
        <v>0</v>
      </c>
    </row>
    <row r="99" spans="1:6" ht="138" x14ac:dyDescent="0.3">
      <c r="A99" s="13"/>
      <c r="B99" s="14" t="s">
        <v>110</v>
      </c>
      <c r="C99" s="11"/>
      <c r="D99" s="12"/>
      <c r="E99" s="28"/>
      <c r="F99" s="29">
        <f t="shared" si="1"/>
        <v>0</v>
      </c>
    </row>
    <row r="100" spans="1:6" ht="31.2" x14ac:dyDescent="0.3">
      <c r="A100" s="30">
        <v>61.1</v>
      </c>
      <c r="B100" s="5" t="s">
        <v>102</v>
      </c>
      <c r="C100" s="13" t="s">
        <v>103</v>
      </c>
      <c r="D100" s="6">
        <v>2000</v>
      </c>
      <c r="E100" s="28"/>
      <c r="F100" s="29">
        <f t="shared" si="1"/>
        <v>0</v>
      </c>
    </row>
    <row r="101" spans="1:6" ht="15.6" x14ac:dyDescent="0.3">
      <c r="A101" s="30">
        <v>61.2</v>
      </c>
      <c r="B101" s="5" t="s">
        <v>104</v>
      </c>
      <c r="C101" s="13" t="s">
        <v>105</v>
      </c>
      <c r="D101" s="6">
        <v>150000</v>
      </c>
      <c r="E101" s="28"/>
      <c r="F101" s="29">
        <f t="shared" si="1"/>
        <v>0</v>
      </c>
    </row>
    <row r="102" spans="1:6" ht="15.6" x14ac:dyDescent="0.3">
      <c r="A102" s="30">
        <v>62</v>
      </c>
      <c r="B102" s="22" t="s">
        <v>109</v>
      </c>
      <c r="C102" s="13"/>
      <c r="D102" s="6"/>
      <c r="E102" s="28"/>
      <c r="F102" s="29">
        <f t="shared" si="1"/>
        <v>0</v>
      </c>
    </row>
    <row r="103" spans="1:6" ht="46.8" x14ac:dyDescent="0.3">
      <c r="A103" s="30">
        <v>62.1</v>
      </c>
      <c r="B103" s="5" t="s">
        <v>106</v>
      </c>
      <c r="C103" s="13" t="s">
        <v>105</v>
      </c>
      <c r="D103" s="6">
        <v>100000</v>
      </c>
      <c r="E103" s="28"/>
      <c r="F103" s="29">
        <f t="shared" si="1"/>
        <v>0</v>
      </c>
    </row>
    <row r="104" spans="1:6" ht="31.2" x14ac:dyDescent="0.3">
      <c r="A104" s="30">
        <v>62.2</v>
      </c>
      <c r="B104" s="5" t="s">
        <v>107</v>
      </c>
      <c r="C104" s="13" t="s">
        <v>105</v>
      </c>
      <c r="D104" s="6">
        <v>20000</v>
      </c>
      <c r="E104" s="28"/>
      <c r="F104" s="29">
        <f t="shared" si="1"/>
        <v>0</v>
      </c>
    </row>
    <row r="105" spans="1:6" ht="15.6" x14ac:dyDescent="0.3">
      <c r="A105" s="4">
        <v>63</v>
      </c>
      <c r="B105" s="7" t="s">
        <v>152</v>
      </c>
      <c r="C105" s="6" t="s">
        <v>4</v>
      </c>
      <c r="D105" s="6">
        <v>12</v>
      </c>
      <c r="E105" s="28"/>
      <c r="F105" s="29">
        <f t="shared" si="1"/>
        <v>0</v>
      </c>
    </row>
    <row r="106" spans="1:6" ht="46.8" x14ac:dyDescent="0.3">
      <c r="A106" s="4">
        <v>64</v>
      </c>
      <c r="B106" s="7" t="s">
        <v>55</v>
      </c>
      <c r="C106" s="6" t="s">
        <v>56</v>
      </c>
      <c r="D106" s="6">
        <v>144</v>
      </c>
      <c r="E106" s="28"/>
      <c r="F106" s="29">
        <f t="shared" si="1"/>
        <v>0</v>
      </c>
    </row>
    <row r="107" spans="1:6" ht="124.8" x14ac:dyDescent="0.3">
      <c r="A107" s="4">
        <v>65</v>
      </c>
      <c r="B107" s="7" t="s">
        <v>111</v>
      </c>
      <c r="C107" s="15"/>
      <c r="D107" s="16"/>
      <c r="E107" s="28"/>
      <c r="F107" s="29">
        <f t="shared" si="1"/>
        <v>0</v>
      </c>
    </row>
    <row r="108" spans="1:6" ht="31.2" x14ac:dyDescent="0.3">
      <c r="A108" s="4">
        <v>65.099999999999994</v>
      </c>
      <c r="B108" s="20" t="s">
        <v>112</v>
      </c>
      <c r="C108" s="15" t="s">
        <v>5</v>
      </c>
      <c r="D108" s="16">
        <v>12</v>
      </c>
      <c r="E108" s="28"/>
      <c r="F108" s="29">
        <f t="shared" si="1"/>
        <v>0</v>
      </c>
    </row>
    <row r="109" spans="1:6" ht="31.2" x14ac:dyDescent="0.3">
      <c r="A109" s="4">
        <v>65.2</v>
      </c>
      <c r="B109" s="10" t="s">
        <v>113</v>
      </c>
      <c r="C109" s="15" t="s">
        <v>5</v>
      </c>
      <c r="D109" s="16">
        <v>12</v>
      </c>
      <c r="E109" s="28"/>
      <c r="F109" s="29">
        <f t="shared" si="1"/>
        <v>0</v>
      </c>
    </row>
    <row r="110" spans="1:6" ht="15.6" x14ac:dyDescent="0.3">
      <c r="A110" s="4">
        <v>65.3</v>
      </c>
      <c r="B110" s="10" t="s">
        <v>114</v>
      </c>
      <c r="C110" s="15" t="s">
        <v>54</v>
      </c>
      <c r="D110" s="16">
        <v>48</v>
      </c>
      <c r="E110" s="28"/>
      <c r="F110" s="29">
        <f t="shared" si="1"/>
        <v>0</v>
      </c>
    </row>
    <row r="111" spans="1:6" ht="15.6" x14ac:dyDescent="0.3">
      <c r="A111" s="4">
        <v>65.400000000000006</v>
      </c>
      <c r="B111" s="10" t="s">
        <v>115</v>
      </c>
      <c r="C111" s="15" t="s">
        <v>54</v>
      </c>
      <c r="D111" s="16">
        <v>48</v>
      </c>
      <c r="E111" s="28"/>
      <c r="F111" s="29">
        <f t="shared" si="1"/>
        <v>0</v>
      </c>
    </row>
    <row r="112" spans="1:6" ht="46.8" x14ac:dyDescent="0.3">
      <c r="A112" s="4">
        <v>65.5</v>
      </c>
      <c r="B112" s="10" t="s">
        <v>116</v>
      </c>
      <c r="C112" s="15" t="s">
        <v>117</v>
      </c>
      <c r="D112" s="16">
        <v>2</v>
      </c>
      <c r="E112" s="28"/>
      <c r="F112" s="29">
        <f t="shared" si="1"/>
        <v>0</v>
      </c>
    </row>
    <row r="113" spans="1:6" ht="202.8" x14ac:dyDescent="0.3">
      <c r="A113" s="4">
        <v>65.599999999999994</v>
      </c>
      <c r="B113" s="10" t="s">
        <v>118</v>
      </c>
      <c r="C113" s="15" t="s">
        <v>5</v>
      </c>
      <c r="D113" s="16">
        <v>5</v>
      </c>
      <c r="E113" s="28"/>
      <c r="F113" s="29">
        <f t="shared" si="1"/>
        <v>0</v>
      </c>
    </row>
    <row r="114" spans="1:6" ht="15.6" x14ac:dyDescent="0.3">
      <c r="A114" s="4">
        <v>65.7</v>
      </c>
      <c r="B114" s="10" t="s">
        <v>119</v>
      </c>
      <c r="C114" s="15" t="s">
        <v>120</v>
      </c>
      <c r="D114" s="16">
        <v>24</v>
      </c>
      <c r="E114" s="28"/>
      <c r="F114" s="29">
        <f t="shared" si="1"/>
        <v>0</v>
      </c>
    </row>
    <row r="115" spans="1:6" ht="15.6" x14ac:dyDescent="0.3">
      <c r="A115" s="4">
        <v>65.8</v>
      </c>
      <c r="B115" s="10" t="s">
        <v>121</v>
      </c>
      <c r="C115" s="15" t="s">
        <v>5</v>
      </c>
      <c r="D115" s="16">
        <v>60</v>
      </c>
      <c r="E115" s="28"/>
      <c r="F115" s="29">
        <f t="shared" si="1"/>
        <v>0</v>
      </c>
    </row>
    <row r="116" spans="1:6" ht="78" x14ac:dyDescent="0.3">
      <c r="A116" s="4">
        <v>66</v>
      </c>
      <c r="B116" s="7" t="s">
        <v>122</v>
      </c>
      <c r="C116" s="4"/>
      <c r="D116" s="16"/>
      <c r="E116" s="28"/>
      <c r="F116" s="29">
        <f t="shared" si="1"/>
        <v>0</v>
      </c>
    </row>
    <row r="117" spans="1:6" ht="31.2" x14ac:dyDescent="0.3">
      <c r="A117" s="6">
        <v>66.099999999999994</v>
      </c>
      <c r="B117" s="5" t="s">
        <v>123</v>
      </c>
      <c r="C117" s="6" t="s">
        <v>5</v>
      </c>
      <c r="D117" s="16">
        <v>48</v>
      </c>
      <c r="E117" s="28"/>
      <c r="F117" s="29">
        <f t="shared" si="1"/>
        <v>0</v>
      </c>
    </row>
    <row r="118" spans="1:6" ht="31.2" x14ac:dyDescent="0.3">
      <c r="A118" s="6">
        <v>66.2</v>
      </c>
      <c r="B118" s="5" t="s">
        <v>124</v>
      </c>
      <c r="C118" s="6" t="s">
        <v>5</v>
      </c>
      <c r="D118" s="16">
        <v>36</v>
      </c>
      <c r="E118" s="28"/>
      <c r="F118" s="29">
        <f t="shared" si="1"/>
        <v>0</v>
      </c>
    </row>
    <row r="119" spans="1:6" ht="31.2" x14ac:dyDescent="0.3">
      <c r="A119" s="6">
        <v>66.3</v>
      </c>
      <c r="B119" s="5" t="s">
        <v>125</v>
      </c>
      <c r="C119" s="6" t="s">
        <v>5</v>
      </c>
      <c r="D119" s="16">
        <v>48</v>
      </c>
      <c r="E119" s="28"/>
      <c r="F119" s="29">
        <f t="shared" si="1"/>
        <v>0</v>
      </c>
    </row>
    <row r="120" spans="1:6" ht="171.6" x14ac:dyDescent="0.3">
      <c r="A120" s="4">
        <v>67</v>
      </c>
      <c r="B120" s="19" t="s">
        <v>126</v>
      </c>
      <c r="C120" s="4"/>
      <c r="D120" s="16"/>
      <c r="E120" s="28"/>
      <c r="F120" s="29">
        <f t="shared" si="1"/>
        <v>0</v>
      </c>
    </row>
    <row r="121" spans="1:6" ht="15.6" x14ac:dyDescent="0.3">
      <c r="A121" s="6">
        <v>67.099999999999994</v>
      </c>
      <c r="B121" s="5" t="s">
        <v>127</v>
      </c>
      <c r="C121" s="6" t="s">
        <v>128</v>
      </c>
      <c r="D121" s="16">
        <v>1440</v>
      </c>
      <c r="E121" s="28"/>
      <c r="F121" s="29">
        <f t="shared" si="1"/>
        <v>0</v>
      </c>
    </row>
    <row r="122" spans="1:6" ht="15.6" x14ac:dyDescent="0.3">
      <c r="A122" s="6">
        <v>67.2</v>
      </c>
      <c r="B122" s="5" t="s">
        <v>129</v>
      </c>
      <c r="C122" s="6" t="s">
        <v>128</v>
      </c>
      <c r="D122" s="16">
        <v>1440</v>
      </c>
      <c r="E122" s="28"/>
      <c r="F122" s="29">
        <f t="shared" si="1"/>
        <v>0</v>
      </c>
    </row>
    <row r="123" spans="1:6" ht="15.6" x14ac:dyDescent="0.3">
      <c r="A123" s="6">
        <v>67.3</v>
      </c>
      <c r="B123" s="5" t="s">
        <v>130</v>
      </c>
      <c r="C123" s="6" t="s">
        <v>128</v>
      </c>
      <c r="D123" s="16">
        <v>1200</v>
      </c>
      <c r="E123" s="28"/>
      <c r="F123" s="29">
        <f t="shared" si="1"/>
        <v>0</v>
      </c>
    </row>
    <row r="124" spans="1:6" ht="15.6" x14ac:dyDescent="0.3">
      <c r="A124" s="6">
        <v>67.400000000000006</v>
      </c>
      <c r="B124" s="5" t="s">
        <v>131</v>
      </c>
      <c r="C124" s="6" t="s">
        <v>128</v>
      </c>
      <c r="D124" s="16">
        <v>1200</v>
      </c>
      <c r="E124" s="28"/>
      <c r="F124" s="29">
        <f t="shared" si="1"/>
        <v>0</v>
      </c>
    </row>
    <row r="125" spans="1:6" ht="124.8" x14ac:dyDescent="0.3">
      <c r="A125" s="4">
        <v>68</v>
      </c>
      <c r="B125" s="19" t="s">
        <v>132</v>
      </c>
      <c r="C125" s="4"/>
      <c r="D125" s="16"/>
      <c r="E125" s="28"/>
      <c r="F125" s="29">
        <f t="shared" si="1"/>
        <v>0</v>
      </c>
    </row>
    <row r="126" spans="1:6" ht="15.6" x14ac:dyDescent="0.3">
      <c r="A126" s="6">
        <v>68.099999999999994</v>
      </c>
      <c r="B126" s="5" t="s">
        <v>133</v>
      </c>
      <c r="C126" s="6" t="s">
        <v>76</v>
      </c>
      <c r="D126" s="16">
        <v>1200</v>
      </c>
      <c r="E126" s="28"/>
      <c r="F126" s="29">
        <f t="shared" si="1"/>
        <v>0</v>
      </c>
    </row>
    <row r="127" spans="1:6" ht="15.6" x14ac:dyDescent="0.3">
      <c r="A127" s="6">
        <v>68.2</v>
      </c>
      <c r="B127" s="5" t="s">
        <v>134</v>
      </c>
      <c r="C127" s="6" t="s">
        <v>76</v>
      </c>
      <c r="D127" s="16">
        <v>480</v>
      </c>
      <c r="E127" s="28"/>
      <c r="F127" s="29">
        <f t="shared" si="1"/>
        <v>0</v>
      </c>
    </row>
    <row r="128" spans="1:6" ht="15.6" x14ac:dyDescent="0.3">
      <c r="A128" s="6">
        <v>68.3</v>
      </c>
      <c r="B128" s="5" t="s">
        <v>135</v>
      </c>
      <c r="C128" s="6" t="s">
        <v>76</v>
      </c>
      <c r="D128" s="16">
        <v>72</v>
      </c>
      <c r="E128" s="28"/>
      <c r="F128" s="29">
        <f t="shared" si="1"/>
        <v>0</v>
      </c>
    </row>
    <row r="129" spans="1:6" ht="15.6" x14ac:dyDescent="0.3">
      <c r="A129" s="4">
        <v>69</v>
      </c>
      <c r="B129" s="7" t="s">
        <v>136</v>
      </c>
      <c r="C129" s="4"/>
      <c r="D129" s="16"/>
      <c r="E129" s="28"/>
      <c r="F129" s="29">
        <f t="shared" si="1"/>
        <v>0</v>
      </c>
    </row>
    <row r="130" spans="1:6" ht="78" x14ac:dyDescent="0.3">
      <c r="A130" s="6">
        <v>69.099999999999994</v>
      </c>
      <c r="B130" s="20" t="s">
        <v>137</v>
      </c>
      <c r="C130" s="6" t="s">
        <v>76</v>
      </c>
      <c r="D130" s="16">
        <v>528</v>
      </c>
      <c r="E130" s="28"/>
      <c r="F130" s="29">
        <f t="shared" si="1"/>
        <v>0</v>
      </c>
    </row>
    <row r="131" spans="1:6" ht="62.4" x14ac:dyDescent="0.3">
      <c r="A131" s="6">
        <v>69.2</v>
      </c>
      <c r="B131" s="20" t="s">
        <v>138</v>
      </c>
      <c r="C131" s="6" t="s">
        <v>5</v>
      </c>
      <c r="D131" s="16">
        <v>600</v>
      </c>
      <c r="E131" s="28"/>
      <c r="F131" s="29">
        <f t="shared" si="1"/>
        <v>0</v>
      </c>
    </row>
    <row r="132" spans="1:6" ht="31.2" x14ac:dyDescent="0.3">
      <c r="A132" s="6">
        <v>69.3</v>
      </c>
      <c r="B132" s="20" t="s">
        <v>139</v>
      </c>
      <c r="C132" s="6" t="s">
        <v>5</v>
      </c>
      <c r="D132" s="16">
        <v>360</v>
      </c>
      <c r="E132" s="28"/>
      <c r="F132" s="29">
        <f t="shared" si="1"/>
        <v>0</v>
      </c>
    </row>
    <row r="133" spans="1:6" ht="31.2" x14ac:dyDescent="0.3">
      <c r="A133" s="4">
        <v>70</v>
      </c>
      <c r="B133" s="7" t="s">
        <v>140</v>
      </c>
      <c r="C133" s="4"/>
      <c r="D133" s="16"/>
      <c r="E133" s="28"/>
      <c r="F133" s="29">
        <f t="shared" si="1"/>
        <v>0</v>
      </c>
    </row>
    <row r="134" spans="1:6" ht="15.6" x14ac:dyDescent="0.3">
      <c r="A134" s="6">
        <v>70.099999999999994</v>
      </c>
      <c r="B134" s="20" t="s">
        <v>141</v>
      </c>
      <c r="C134" s="6" t="s">
        <v>5</v>
      </c>
      <c r="D134" s="16">
        <v>360</v>
      </c>
      <c r="E134" s="28"/>
      <c r="F134" s="29">
        <f t="shared" ref="F134:F143" si="2">D134*E134</f>
        <v>0</v>
      </c>
    </row>
    <row r="135" spans="1:6" ht="15.6" x14ac:dyDescent="0.3">
      <c r="A135" s="6">
        <v>70.2</v>
      </c>
      <c r="B135" s="20" t="s">
        <v>142</v>
      </c>
      <c r="C135" s="6" t="s">
        <v>5</v>
      </c>
      <c r="D135" s="16">
        <v>192</v>
      </c>
      <c r="E135" s="28"/>
      <c r="F135" s="29">
        <f t="shared" si="2"/>
        <v>0</v>
      </c>
    </row>
    <row r="136" spans="1:6" ht="15.6" x14ac:dyDescent="0.3">
      <c r="A136" s="6">
        <v>70.3</v>
      </c>
      <c r="B136" s="20" t="s">
        <v>143</v>
      </c>
      <c r="C136" s="6" t="s">
        <v>5</v>
      </c>
      <c r="D136" s="16">
        <v>24</v>
      </c>
      <c r="E136" s="28"/>
      <c r="F136" s="29">
        <f t="shared" si="2"/>
        <v>0</v>
      </c>
    </row>
    <row r="137" spans="1:6" ht="15.6" x14ac:dyDescent="0.3">
      <c r="A137" s="4">
        <v>71</v>
      </c>
      <c r="B137" s="7" t="s">
        <v>144</v>
      </c>
      <c r="C137" s="4"/>
      <c r="D137" s="16"/>
      <c r="E137" s="28"/>
      <c r="F137" s="29">
        <f t="shared" si="2"/>
        <v>0</v>
      </c>
    </row>
    <row r="138" spans="1:6" ht="187.2" x14ac:dyDescent="0.3">
      <c r="A138" s="6">
        <v>71.099999999999994</v>
      </c>
      <c r="B138" s="23" t="s">
        <v>145</v>
      </c>
      <c r="C138" s="6" t="s">
        <v>5</v>
      </c>
      <c r="D138" s="16">
        <v>2040</v>
      </c>
      <c r="E138" s="28"/>
      <c r="F138" s="29">
        <f t="shared" si="2"/>
        <v>0</v>
      </c>
    </row>
    <row r="139" spans="1:6" ht="46.8" x14ac:dyDescent="0.3">
      <c r="A139" s="4">
        <v>72</v>
      </c>
      <c r="B139" s="7" t="s">
        <v>146</v>
      </c>
      <c r="C139" s="4" t="s">
        <v>5</v>
      </c>
      <c r="D139" s="16">
        <v>1080</v>
      </c>
      <c r="E139" s="28"/>
      <c r="F139" s="29">
        <f t="shared" si="2"/>
        <v>0</v>
      </c>
    </row>
    <row r="140" spans="1:6" ht="31.2" x14ac:dyDescent="0.3">
      <c r="A140" s="4">
        <v>73</v>
      </c>
      <c r="B140" s="7" t="s">
        <v>172</v>
      </c>
      <c r="C140" s="16"/>
      <c r="D140" s="16"/>
      <c r="E140" s="28"/>
      <c r="F140" s="29">
        <f t="shared" si="2"/>
        <v>0</v>
      </c>
    </row>
    <row r="141" spans="1:6" ht="280.8" x14ac:dyDescent="0.3">
      <c r="A141" s="6">
        <v>73.099999999999994</v>
      </c>
      <c r="B141" s="23" t="s">
        <v>154</v>
      </c>
      <c r="C141" s="4" t="s">
        <v>95</v>
      </c>
      <c r="D141" s="16">
        <v>24</v>
      </c>
      <c r="E141" s="28"/>
      <c r="F141" s="29">
        <f t="shared" si="2"/>
        <v>0</v>
      </c>
    </row>
    <row r="142" spans="1:6" ht="62.4" x14ac:dyDescent="0.3">
      <c r="A142" s="4">
        <v>74</v>
      </c>
      <c r="B142" s="7" t="s">
        <v>147</v>
      </c>
      <c r="C142" s="16"/>
      <c r="D142" s="16"/>
      <c r="E142" s="28"/>
      <c r="F142" s="29">
        <f t="shared" si="2"/>
        <v>0</v>
      </c>
    </row>
    <row r="143" spans="1:6" ht="27.6" x14ac:dyDescent="0.3">
      <c r="A143" s="31">
        <v>74.099999999999994</v>
      </c>
      <c r="B143" s="24" t="s">
        <v>148</v>
      </c>
      <c r="C143" s="4" t="s">
        <v>149</v>
      </c>
      <c r="D143" s="16">
        <v>120000</v>
      </c>
      <c r="E143" s="28"/>
      <c r="F143" s="29">
        <f t="shared" si="2"/>
        <v>0</v>
      </c>
    </row>
    <row r="144" spans="1:6" ht="14.4" customHeight="1" x14ac:dyDescent="0.3">
      <c r="A144" s="45" t="s">
        <v>161</v>
      </c>
      <c r="B144" s="45"/>
      <c r="C144" s="45"/>
      <c r="D144" s="45"/>
      <c r="E144" s="42">
        <f>SUM(F5:F143)</f>
        <v>0</v>
      </c>
      <c r="F144" s="42"/>
    </row>
    <row r="145" spans="1:6" ht="14.4" customHeight="1" x14ac:dyDescent="0.3">
      <c r="A145" s="45" t="s">
        <v>174</v>
      </c>
      <c r="B145" s="45"/>
      <c r="C145" s="45"/>
      <c r="D145" s="45"/>
      <c r="E145" s="43">
        <v>0.18</v>
      </c>
      <c r="F145" s="44" t="e">
        <f>#REF!*18%</f>
        <v>#REF!</v>
      </c>
    </row>
    <row r="146" spans="1:6" ht="14.4" customHeight="1" x14ac:dyDescent="0.3">
      <c r="A146" s="45" t="s">
        <v>175</v>
      </c>
      <c r="B146" s="45"/>
      <c r="C146" s="45"/>
      <c r="D146" s="45"/>
      <c r="E146" s="42">
        <f>E144*E145</f>
        <v>0</v>
      </c>
      <c r="F146" s="42" t="e">
        <f>#REF!+F145</f>
        <v>#REF!</v>
      </c>
    </row>
    <row r="147" spans="1:6" ht="14.4" customHeight="1" x14ac:dyDescent="0.3">
      <c r="A147" s="45" t="s">
        <v>158</v>
      </c>
      <c r="B147" s="45"/>
      <c r="C147" s="45"/>
      <c r="D147" s="45"/>
      <c r="E147" s="42">
        <f>E144+E146</f>
        <v>0</v>
      </c>
      <c r="F147" s="42" t="e">
        <f>E145+F146</f>
        <v>#REF!</v>
      </c>
    </row>
    <row r="148" spans="1:6" x14ac:dyDescent="0.3">
      <c r="A148" s="46" t="s">
        <v>160</v>
      </c>
      <c r="B148" s="47"/>
      <c r="C148" s="47"/>
      <c r="D148" s="47"/>
      <c r="E148" s="47"/>
      <c r="F148" s="48"/>
    </row>
    <row r="149" spans="1:6" x14ac:dyDescent="0.3">
      <c r="A149" s="35">
        <v>1</v>
      </c>
      <c r="B149" s="37" t="s">
        <v>162</v>
      </c>
      <c r="C149" s="37"/>
      <c r="D149" s="37"/>
      <c r="E149" s="37"/>
      <c r="F149" s="37"/>
    </row>
    <row r="150" spans="1:6" x14ac:dyDescent="0.3">
      <c r="A150" s="35">
        <v>2</v>
      </c>
      <c r="B150" s="37" t="s">
        <v>163</v>
      </c>
      <c r="C150" s="37"/>
      <c r="D150" s="37"/>
      <c r="E150" s="37"/>
      <c r="F150" s="37"/>
    </row>
    <row r="151" spans="1:6" x14ac:dyDescent="0.3">
      <c r="A151" s="35">
        <v>3</v>
      </c>
      <c r="B151" s="33" t="s">
        <v>164</v>
      </c>
      <c r="C151" s="32"/>
      <c r="D151" s="32"/>
      <c r="E151" s="34"/>
      <c r="F151" s="34"/>
    </row>
    <row r="152" spans="1:6" ht="27.75" customHeight="1" x14ac:dyDescent="0.3">
      <c r="A152" s="35">
        <v>4</v>
      </c>
      <c r="B152" s="49" t="s">
        <v>165</v>
      </c>
      <c r="C152" s="49"/>
      <c r="D152" s="49"/>
      <c r="E152" s="49"/>
      <c r="F152" s="49"/>
    </row>
    <row r="153" spans="1:6" ht="21" customHeight="1" x14ac:dyDescent="0.3">
      <c r="A153" s="35">
        <v>5</v>
      </c>
      <c r="B153" s="38" t="s">
        <v>170</v>
      </c>
      <c r="C153" s="39"/>
      <c r="D153" s="39"/>
      <c r="E153" s="39"/>
      <c r="F153" s="40"/>
    </row>
    <row r="154" spans="1:6" ht="21" customHeight="1" x14ac:dyDescent="0.3">
      <c r="A154" s="35">
        <v>6</v>
      </c>
      <c r="B154" s="38" t="s">
        <v>173</v>
      </c>
      <c r="C154" s="39"/>
      <c r="D154" s="39"/>
      <c r="E154" s="39"/>
      <c r="F154" s="40"/>
    </row>
    <row r="155" spans="1:6" x14ac:dyDescent="0.3">
      <c r="A155" s="36" t="s">
        <v>166</v>
      </c>
      <c r="B155" s="36"/>
      <c r="C155" s="37" t="s">
        <v>167</v>
      </c>
      <c r="D155" s="37"/>
      <c r="E155" s="37"/>
      <c r="F155" s="37"/>
    </row>
    <row r="156" spans="1:6" x14ac:dyDescent="0.3">
      <c r="A156" s="36"/>
      <c r="B156" s="36"/>
      <c r="C156" s="37"/>
      <c r="D156" s="37"/>
      <c r="E156" s="37"/>
      <c r="F156" s="37"/>
    </row>
    <row r="157" spans="1:6" x14ac:dyDescent="0.3">
      <c r="A157" s="36"/>
      <c r="B157" s="36"/>
      <c r="C157" s="37"/>
      <c r="D157" s="37"/>
      <c r="E157" s="37"/>
      <c r="F157" s="37"/>
    </row>
    <row r="158" spans="1:6" x14ac:dyDescent="0.3">
      <c r="A158" s="36" t="s">
        <v>168</v>
      </c>
      <c r="B158" s="36"/>
      <c r="C158" s="37" t="s">
        <v>169</v>
      </c>
      <c r="D158" s="37"/>
      <c r="E158" s="37"/>
      <c r="F158" s="37"/>
    </row>
    <row r="159" spans="1:6" x14ac:dyDescent="0.3">
      <c r="A159" s="36"/>
      <c r="B159" s="36"/>
      <c r="C159" s="37"/>
      <c r="D159" s="37"/>
      <c r="E159" s="37"/>
      <c r="F159" s="37"/>
    </row>
    <row r="160" spans="1:6" x14ac:dyDescent="0.3">
      <c r="A160" s="36"/>
      <c r="B160" s="36"/>
      <c r="C160" s="37"/>
      <c r="D160" s="37"/>
      <c r="E160" s="37"/>
      <c r="F160" s="37"/>
    </row>
  </sheetData>
  <mergeCells count="21">
    <mergeCell ref="A148:F148"/>
    <mergeCell ref="B149:F149"/>
    <mergeCell ref="B150:F150"/>
    <mergeCell ref="B152:F152"/>
    <mergeCell ref="A155:B157"/>
    <mergeCell ref="A158:B160"/>
    <mergeCell ref="C155:F157"/>
    <mergeCell ref="C158:F160"/>
    <mergeCell ref="B153:F153"/>
    <mergeCell ref="A1:F1"/>
    <mergeCell ref="A2:F2"/>
    <mergeCell ref="A3:F3"/>
    <mergeCell ref="E144:F144"/>
    <mergeCell ref="E145:F145"/>
    <mergeCell ref="E146:F146"/>
    <mergeCell ref="E147:F147"/>
    <mergeCell ref="A144:D144"/>
    <mergeCell ref="A145:D145"/>
    <mergeCell ref="A146:D146"/>
    <mergeCell ref="A147:D147"/>
    <mergeCell ref="B154:F15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dc:creator>
  <cp:lastModifiedBy>Project GNGPL</cp:lastModifiedBy>
  <cp:lastPrinted>2025-07-29T09:15:38Z</cp:lastPrinted>
  <dcterms:created xsi:type="dcterms:W3CDTF">2025-07-10T15:19:36Z</dcterms:created>
  <dcterms:modified xsi:type="dcterms:W3CDTF">2025-08-02T09:57:36Z</dcterms:modified>
</cp:coreProperties>
</file>